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ina\高野連data\99_高野連HP2018\youshiki\toroku\"/>
    </mc:Choice>
  </mc:AlternateContent>
  <xr:revisionPtr revIDLastSave="0" documentId="13_ncr:1_{3B0D2066-1153-41C3-BCC6-9F9FFC1F0DA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入学者登録簿(記入例)" sheetId="4" r:id="rId1"/>
    <sheet name="入学者登録簿" sheetId="2" r:id="rId2"/>
    <sheet name="入力シート" sheetId="3" r:id="rId3"/>
  </sheets>
  <definedNames>
    <definedName name="_xlnm.Print_Area" localSheetId="1">入学者登録簿!$A$1:$P$240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  <c r="B3" i="4"/>
  <c r="B3" i="2"/>
  <c r="G2" i="2"/>
  <c r="G146" i="2" s="1"/>
  <c r="K2" i="2"/>
  <c r="G7" i="2"/>
  <c r="F190" i="2"/>
  <c r="P189" i="2"/>
  <c r="O189" i="2"/>
  <c r="N189" i="2"/>
  <c r="M189" i="2"/>
  <c r="L189" i="2"/>
  <c r="K189" i="2"/>
  <c r="I189" i="2"/>
  <c r="G189" i="2"/>
  <c r="F189" i="2"/>
  <c r="E189" i="2"/>
  <c r="D189" i="2"/>
  <c r="C189" i="2"/>
  <c r="B189" i="2"/>
  <c r="F188" i="2"/>
  <c r="P187" i="2"/>
  <c r="O187" i="2"/>
  <c r="N187" i="2"/>
  <c r="M187" i="2"/>
  <c r="L187" i="2"/>
  <c r="K187" i="2"/>
  <c r="I187" i="2"/>
  <c r="G187" i="2"/>
  <c r="F187" i="2"/>
  <c r="E187" i="2"/>
  <c r="D187" i="2"/>
  <c r="C187" i="2"/>
  <c r="B187" i="2"/>
  <c r="F186" i="2"/>
  <c r="P185" i="2"/>
  <c r="O185" i="2"/>
  <c r="N185" i="2"/>
  <c r="M185" i="2"/>
  <c r="L185" i="2"/>
  <c r="K185" i="2"/>
  <c r="I185" i="2"/>
  <c r="G185" i="2"/>
  <c r="F185" i="2"/>
  <c r="E185" i="2"/>
  <c r="D185" i="2"/>
  <c r="C185" i="2"/>
  <c r="B185" i="2"/>
  <c r="F184" i="2"/>
  <c r="P183" i="2"/>
  <c r="O183" i="2"/>
  <c r="N183" i="2"/>
  <c r="M183" i="2"/>
  <c r="L183" i="2"/>
  <c r="K183" i="2"/>
  <c r="I183" i="2"/>
  <c r="G183" i="2"/>
  <c r="F183" i="2"/>
  <c r="E183" i="2"/>
  <c r="D183" i="2"/>
  <c r="C183" i="2"/>
  <c r="B183" i="2"/>
  <c r="F182" i="2"/>
  <c r="P181" i="2"/>
  <c r="O181" i="2"/>
  <c r="N181" i="2"/>
  <c r="M181" i="2"/>
  <c r="L181" i="2"/>
  <c r="K181" i="2"/>
  <c r="I181" i="2"/>
  <c r="G181" i="2"/>
  <c r="F181" i="2"/>
  <c r="E181" i="2"/>
  <c r="D181" i="2"/>
  <c r="C181" i="2"/>
  <c r="B181" i="2"/>
  <c r="F180" i="2"/>
  <c r="P179" i="2"/>
  <c r="O179" i="2"/>
  <c r="N179" i="2"/>
  <c r="M179" i="2"/>
  <c r="L179" i="2"/>
  <c r="K179" i="2"/>
  <c r="I179" i="2"/>
  <c r="G179" i="2"/>
  <c r="F179" i="2"/>
  <c r="E179" i="2"/>
  <c r="D179" i="2"/>
  <c r="C179" i="2"/>
  <c r="B179" i="2"/>
  <c r="F178" i="2"/>
  <c r="P177" i="2"/>
  <c r="O177" i="2"/>
  <c r="N177" i="2"/>
  <c r="M177" i="2"/>
  <c r="L177" i="2"/>
  <c r="K177" i="2"/>
  <c r="I177" i="2"/>
  <c r="G177" i="2"/>
  <c r="F177" i="2"/>
  <c r="E177" i="2"/>
  <c r="D177" i="2"/>
  <c r="C177" i="2"/>
  <c r="B177" i="2"/>
  <c r="F176" i="2"/>
  <c r="P175" i="2"/>
  <c r="O175" i="2"/>
  <c r="N175" i="2"/>
  <c r="M175" i="2"/>
  <c r="L175" i="2"/>
  <c r="K175" i="2"/>
  <c r="I175" i="2"/>
  <c r="G175" i="2"/>
  <c r="F175" i="2"/>
  <c r="E175" i="2"/>
  <c r="D175" i="2"/>
  <c r="C175" i="2"/>
  <c r="B175" i="2"/>
  <c r="F174" i="2"/>
  <c r="P173" i="2"/>
  <c r="O173" i="2"/>
  <c r="N173" i="2"/>
  <c r="M173" i="2"/>
  <c r="L173" i="2"/>
  <c r="K173" i="2"/>
  <c r="I173" i="2"/>
  <c r="G173" i="2"/>
  <c r="F173" i="2"/>
  <c r="E173" i="2"/>
  <c r="D173" i="2"/>
  <c r="C173" i="2"/>
  <c r="B173" i="2"/>
  <c r="F172" i="2"/>
  <c r="P171" i="2"/>
  <c r="O171" i="2"/>
  <c r="N171" i="2"/>
  <c r="M171" i="2"/>
  <c r="L171" i="2"/>
  <c r="K171" i="2"/>
  <c r="I171" i="2"/>
  <c r="G171" i="2"/>
  <c r="F171" i="2"/>
  <c r="E171" i="2"/>
  <c r="D171" i="2"/>
  <c r="C171" i="2"/>
  <c r="B171" i="2"/>
  <c r="F170" i="2"/>
  <c r="P169" i="2"/>
  <c r="O169" i="2"/>
  <c r="N169" i="2"/>
  <c r="M169" i="2"/>
  <c r="L169" i="2"/>
  <c r="K169" i="2"/>
  <c r="I169" i="2"/>
  <c r="G169" i="2"/>
  <c r="F169" i="2"/>
  <c r="E169" i="2"/>
  <c r="D169" i="2"/>
  <c r="C169" i="2"/>
  <c r="B169" i="2"/>
  <c r="F168" i="2"/>
  <c r="P167" i="2"/>
  <c r="O167" i="2"/>
  <c r="N167" i="2"/>
  <c r="M167" i="2"/>
  <c r="L167" i="2"/>
  <c r="K167" i="2"/>
  <c r="I167" i="2"/>
  <c r="G167" i="2"/>
  <c r="F167" i="2"/>
  <c r="E167" i="2"/>
  <c r="D167" i="2"/>
  <c r="C167" i="2"/>
  <c r="B167" i="2"/>
  <c r="F166" i="2"/>
  <c r="P165" i="2"/>
  <c r="O165" i="2"/>
  <c r="N165" i="2"/>
  <c r="M165" i="2"/>
  <c r="L165" i="2"/>
  <c r="K165" i="2"/>
  <c r="I165" i="2"/>
  <c r="G165" i="2"/>
  <c r="F165" i="2"/>
  <c r="E165" i="2"/>
  <c r="D165" i="2"/>
  <c r="C165" i="2"/>
  <c r="B165" i="2"/>
  <c r="F164" i="2"/>
  <c r="P163" i="2"/>
  <c r="O163" i="2"/>
  <c r="N163" i="2"/>
  <c r="M163" i="2"/>
  <c r="L163" i="2"/>
  <c r="K163" i="2"/>
  <c r="I163" i="2"/>
  <c r="G163" i="2"/>
  <c r="F163" i="2"/>
  <c r="E163" i="2"/>
  <c r="D163" i="2"/>
  <c r="C163" i="2"/>
  <c r="B163" i="2"/>
  <c r="F162" i="2"/>
  <c r="P161" i="2"/>
  <c r="O161" i="2"/>
  <c r="N161" i="2"/>
  <c r="M161" i="2"/>
  <c r="L161" i="2"/>
  <c r="K161" i="2"/>
  <c r="I161" i="2"/>
  <c r="G161" i="2"/>
  <c r="F161" i="2"/>
  <c r="E161" i="2"/>
  <c r="D161" i="2"/>
  <c r="C161" i="2"/>
  <c r="B161" i="2"/>
  <c r="F160" i="2"/>
  <c r="P159" i="2"/>
  <c r="O159" i="2"/>
  <c r="N159" i="2"/>
  <c r="M159" i="2"/>
  <c r="L159" i="2"/>
  <c r="K159" i="2"/>
  <c r="I159" i="2"/>
  <c r="G159" i="2"/>
  <c r="F159" i="2"/>
  <c r="E159" i="2"/>
  <c r="D159" i="2"/>
  <c r="C159" i="2"/>
  <c r="B159" i="2"/>
  <c r="F158" i="2"/>
  <c r="P157" i="2"/>
  <c r="O157" i="2"/>
  <c r="N157" i="2"/>
  <c r="M157" i="2"/>
  <c r="L157" i="2"/>
  <c r="K157" i="2"/>
  <c r="I157" i="2"/>
  <c r="G157" i="2"/>
  <c r="F157" i="2"/>
  <c r="E157" i="2"/>
  <c r="D157" i="2"/>
  <c r="C157" i="2"/>
  <c r="B157" i="2"/>
  <c r="F156" i="2"/>
  <c r="P155" i="2"/>
  <c r="O155" i="2"/>
  <c r="N155" i="2"/>
  <c r="M155" i="2"/>
  <c r="L155" i="2"/>
  <c r="K155" i="2"/>
  <c r="I155" i="2"/>
  <c r="G155" i="2"/>
  <c r="F155" i="2"/>
  <c r="E155" i="2"/>
  <c r="D155" i="2"/>
  <c r="C155" i="2"/>
  <c r="B155" i="2"/>
  <c r="F154" i="2"/>
  <c r="P153" i="2"/>
  <c r="O153" i="2"/>
  <c r="N153" i="2"/>
  <c r="M153" i="2"/>
  <c r="L153" i="2"/>
  <c r="K153" i="2"/>
  <c r="I153" i="2"/>
  <c r="G153" i="2"/>
  <c r="F153" i="2"/>
  <c r="E153" i="2"/>
  <c r="D153" i="2"/>
  <c r="C153" i="2"/>
  <c r="B153" i="2"/>
  <c r="F152" i="2"/>
  <c r="P151" i="2"/>
  <c r="O151" i="2"/>
  <c r="N151" i="2"/>
  <c r="M151" i="2"/>
  <c r="L151" i="2"/>
  <c r="K151" i="2"/>
  <c r="I151" i="2"/>
  <c r="G151" i="2"/>
  <c r="F151" i="2"/>
  <c r="E151" i="2"/>
  <c r="D151" i="2"/>
  <c r="C151" i="2"/>
  <c r="B151" i="2"/>
  <c r="F238" i="2"/>
  <c r="P237" i="2"/>
  <c r="O237" i="2"/>
  <c r="N237" i="2"/>
  <c r="M237" i="2"/>
  <c r="L237" i="2"/>
  <c r="K237" i="2"/>
  <c r="I237" i="2"/>
  <c r="G237" i="2"/>
  <c r="F237" i="2"/>
  <c r="E237" i="2"/>
  <c r="D237" i="2"/>
  <c r="C237" i="2"/>
  <c r="B237" i="2"/>
  <c r="F236" i="2"/>
  <c r="P235" i="2"/>
  <c r="O235" i="2"/>
  <c r="N235" i="2"/>
  <c r="M235" i="2"/>
  <c r="L235" i="2"/>
  <c r="K235" i="2"/>
  <c r="I235" i="2"/>
  <c r="G235" i="2"/>
  <c r="F235" i="2"/>
  <c r="E235" i="2"/>
  <c r="D235" i="2"/>
  <c r="C235" i="2"/>
  <c r="B235" i="2"/>
  <c r="F234" i="2"/>
  <c r="P233" i="2"/>
  <c r="O233" i="2"/>
  <c r="N233" i="2"/>
  <c r="M233" i="2"/>
  <c r="L233" i="2"/>
  <c r="K233" i="2"/>
  <c r="I233" i="2"/>
  <c r="G233" i="2"/>
  <c r="F233" i="2"/>
  <c r="E233" i="2"/>
  <c r="D233" i="2"/>
  <c r="C233" i="2"/>
  <c r="B233" i="2"/>
  <c r="F232" i="2"/>
  <c r="P231" i="2"/>
  <c r="O231" i="2"/>
  <c r="N231" i="2"/>
  <c r="M231" i="2"/>
  <c r="L231" i="2"/>
  <c r="K231" i="2"/>
  <c r="I231" i="2"/>
  <c r="G231" i="2"/>
  <c r="F231" i="2"/>
  <c r="E231" i="2"/>
  <c r="D231" i="2"/>
  <c r="C231" i="2"/>
  <c r="B231" i="2"/>
  <c r="F230" i="2"/>
  <c r="P229" i="2"/>
  <c r="O229" i="2"/>
  <c r="N229" i="2"/>
  <c r="M229" i="2"/>
  <c r="L229" i="2"/>
  <c r="K229" i="2"/>
  <c r="I229" i="2"/>
  <c r="G229" i="2"/>
  <c r="F229" i="2"/>
  <c r="E229" i="2"/>
  <c r="D229" i="2"/>
  <c r="C229" i="2"/>
  <c r="B229" i="2"/>
  <c r="F228" i="2"/>
  <c r="P227" i="2"/>
  <c r="O227" i="2"/>
  <c r="N227" i="2"/>
  <c r="M227" i="2"/>
  <c r="L227" i="2"/>
  <c r="K227" i="2"/>
  <c r="I227" i="2"/>
  <c r="G227" i="2"/>
  <c r="F227" i="2"/>
  <c r="E227" i="2"/>
  <c r="D227" i="2"/>
  <c r="C227" i="2"/>
  <c r="B227" i="2"/>
  <c r="F226" i="2"/>
  <c r="P225" i="2"/>
  <c r="O225" i="2"/>
  <c r="N225" i="2"/>
  <c r="M225" i="2"/>
  <c r="L225" i="2"/>
  <c r="K225" i="2"/>
  <c r="I225" i="2"/>
  <c r="G225" i="2"/>
  <c r="F225" i="2"/>
  <c r="E225" i="2"/>
  <c r="D225" i="2"/>
  <c r="C225" i="2"/>
  <c r="B225" i="2"/>
  <c r="F224" i="2"/>
  <c r="P223" i="2"/>
  <c r="O223" i="2"/>
  <c r="N223" i="2"/>
  <c r="M223" i="2"/>
  <c r="L223" i="2"/>
  <c r="K223" i="2"/>
  <c r="I223" i="2"/>
  <c r="G223" i="2"/>
  <c r="F223" i="2"/>
  <c r="E223" i="2"/>
  <c r="D223" i="2"/>
  <c r="C223" i="2"/>
  <c r="B223" i="2"/>
  <c r="F222" i="2"/>
  <c r="P221" i="2"/>
  <c r="O221" i="2"/>
  <c r="N221" i="2"/>
  <c r="M221" i="2"/>
  <c r="L221" i="2"/>
  <c r="K221" i="2"/>
  <c r="I221" i="2"/>
  <c r="G221" i="2"/>
  <c r="F221" i="2"/>
  <c r="E221" i="2"/>
  <c r="D221" i="2"/>
  <c r="C221" i="2"/>
  <c r="B221" i="2"/>
  <c r="F220" i="2"/>
  <c r="P219" i="2"/>
  <c r="O219" i="2"/>
  <c r="N219" i="2"/>
  <c r="M219" i="2"/>
  <c r="L219" i="2"/>
  <c r="K219" i="2"/>
  <c r="I219" i="2"/>
  <c r="G219" i="2"/>
  <c r="F219" i="2"/>
  <c r="E219" i="2"/>
  <c r="D219" i="2"/>
  <c r="C219" i="2"/>
  <c r="B219" i="2"/>
  <c r="F218" i="2"/>
  <c r="P217" i="2"/>
  <c r="O217" i="2"/>
  <c r="N217" i="2"/>
  <c r="M217" i="2"/>
  <c r="L217" i="2"/>
  <c r="K217" i="2"/>
  <c r="I217" i="2"/>
  <c r="G217" i="2"/>
  <c r="F217" i="2"/>
  <c r="E217" i="2"/>
  <c r="D217" i="2"/>
  <c r="C217" i="2"/>
  <c r="B217" i="2"/>
  <c r="F216" i="2"/>
  <c r="P215" i="2"/>
  <c r="O215" i="2"/>
  <c r="N215" i="2"/>
  <c r="M215" i="2"/>
  <c r="L215" i="2"/>
  <c r="K215" i="2"/>
  <c r="I215" i="2"/>
  <c r="G215" i="2"/>
  <c r="F215" i="2"/>
  <c r="E215" i="2"/>
  <c r="D215" i="2"/>
  <c r="C215" i="2"/>
  <c r="B215" i="2"/>
  <c r="F214" i="2"/>
  <c r="P213" i="2"/>
  <c r="O213" i="2"/>
  <c r="N213" i="2"/>
  <c r="M213" i="2"/>
  <c r="L213" i="2"/>
  <c r="K213" i="2"/>
  <c r="I213" i="2"/>
  <c r="G213" i="2"/>
  <c r="F213" i="2"/>
  <c r="E213" i="2"/>
  <c r="D213" i="2"/>
  <c r="C213" i="2"/>
  <c r="B213" i="2"/>
  <c r="F212" i="2"/>
  <c r="P211" i="2"/>
  <c r="O211" i="2"/>
  <c r="N211" i="2"/>
  <c r="M211" i="2"/>
  <c r="L211" i="2"/>
  <c r="K211" i="2"/>
  <c r="I211" i="2"/>
  <c r="G211" i="2"/>
  <c r="F211" i="2"/>
  <c r="E211" i="2"/>
  <c r="D211" i="2"/>
  <c r="C211" i="2"/>
  <c r="B211" i="2"/>
  <c r="F210" i="2"/>
  <c r="P209" i="2"/>
  <c r="O209" i="2"/>
  <c r="N209" i="2"/>
  <c r="M209" i="2"/>
  <c r="L209" i="2"/>
  <c r="K209" i="2"/>
  <c r="I209" i="2"/>
  <c r="G209" i="2"/>
  <c r="F209" i="2"/>
  <c r="E209" i="2"/>
  <c r="D209" i="2"/>
  <c r="C209" i="2"/>
  <c r="B209" i="2"/>
  <c r="F208" i="2"/>
  <c r="P207" i="2"/>
  <c r="O207" i="2"/>
  <c r="N207" i="2"/>
  <c r="M207" i="2"/>
  <c r="L207" i="2"/>
  <c r="K207" i="2"/>
  <c r="I207" i="2"/>
  <c r="G207" i="2"/>
  <c r="F207" i="2"/>
  <c r="E207" i="2"/>
  <c r="D207" i="2"/>
  <c r="C207" i="2"/>
  <c r="B207" i="2"/>
  <c r="F206" i="2"/>
  <c r="P205" i="2"/>
  <c r="O205" i="2"/>
  <c r="N205" i="2"/>
  <c r="M205" i="2"/>
  <c r="L205" i="2"/>
  <c r="K205" i="2"/>
  <c r="I205" i="2"/>
  <c r="G205" i="2"/>
  <c r="F205" i="2"/>
  <c r="E205" i="2"/>
  <c r="D205" i="2"/>
  <c r="C205" i="2"/>
  <c r="B205" i="2"/>
  <c r="F204" i="2"/>
  <c r="P203" i="2"/>
  <c r="O203" i="2"/>
  <c r="N203" i="2"/>
  <c r="M203" i="2"/>
  <c r="L203" i="2"/>
  <c r="K203" i="2"/>
  <c r="I203" i="2"/>
  <c r="G203" i="2"/>
  <c r="F203" i="2"/>
  <c r="E203" i="2"/>
  <c r="D203" i="2"/>
  <c r="C203" i="2"/>
  <c r="B203" i="2"/>
  <c r="F202" i="2"/>
  <c r="P201" i="2"/>
  <c r="O201" i="2"/>
  <c r="N201" i="2"/>
  <c r="M201" i="2"/>
  <c r="L201" i="2"/>
  <c r="K201" i="2"/>
  <c r="I201" i="2"/>
  <c r="G201" i="2"/>
  <c r="F201" i="2"/>
  <c r="E201" i="2"/>
  <c r="D201" i="2"/>
  <c r="C201" i="2"/>
  <c r="B201" i="2"/>
  <c r="F200" i="2"/>
  <c r="P199" i="2"/>
  <c r="O199" i="2"/>
  <c r="N199" i="2"/>
  <c r="M199" i="2"/>
  <c r="L199" i="2"/>
  <c r="K199" i="2"/>
  <c r="I199" i="2"/>
  <c r="G199" i="2"/>
  <c r="F199" i="2"/>
  <c r="E199" i="2"/>
  <c r="D199" i="2"/>
  <c r="C199" i="2"/>
  <c r="B199" i="2"/>
  <c r="F142" i="2"/>
  <c r="P141" i="2"/>
  <c r="O141" i="2"/>
  <c r="N141" i="2"/>
  <c r="M141" i="2"/>
  <c r="L141" i="2"/>
  <c r="K141" i="2"/>
  <c r="I141" i="2"/>
  <c r="G141" i="2"/>
  <c r="F141" i="2"/>
  <c r="E141" i="2"/>
  <c r="D141" i="2"/>
  <c r="C141" i="2"/>
  <c r="B141" i="2"/>
  <c r="F140" i="2"/>
  <c r="P139" i="2"/>
  <c r="O139" i="2"/>
  <c r="N139" i="2"/>
  <c r="M139" i="2"/>
  <c r="L139" i="2"/>
  <c r="K139" i="2"/>
  <c r="I139" i="2"/>
  <c r="G139" i="2"/>
  <c r="F139" i="2"/>
  <c r="E139" i="2"/>
  <c r="D139" i="2"/>
  <c r="C139" i="2"/>
  <c r="B139" i="2"/>
  <c r="F138" i="2"/>
  <c r="P137" i="2"/>
  <c r="O137" i="2"/>
  <c r="N137" i="2"/>
  <c r="M137" i="2"/>
  <c r="L137" i="2"/>
  <c r="K137" i="2"/>
  <c r="I137" i="2"/>
  <c r="G137" i="2"/>
  <c r="F137" i="2"/>
  <c r="E137" i="2"/>
  <c r="D137" i="2"/>
  <c r="C137" i="2"/>
  <c r="B137" i="2"/>
  <c r="F136" i="2"/>
  <c r="P135" i="2"/>
  <c r="O135" i="2"/>
  <c r="N135" i="2"/>
  <c r="M135" i="2"/>
  <c r="L135" i="2"/>
  <c r="K135" i="2"/>
  <c r="I135" i="2"/>
  <c r="G135" i="2"/>
  <c r="F135" i="2"/>
  <c r="E135" i="2"/>
  <c r="D135" i="2"/>
  <c r="C135" i="2"/>
  <c r="B135" i="2"/>
  <c r="F134" i="2"/>
  <c r="P133" i="2"/>
  <c r="O133" i="2"/>
  <c r="N133" i="2"/>
  <c r="M133" i="2"/>
  <c r="L133" i="2"/>
  <c r="K133" i="2"/>
  <c r="I133" i="2"/>
  <c r="G133" i="2"/>
  <c r="F133" i="2"/>
  <c r="E133" i="2"/>
  <c r="D133" i="2"/>
  <c r="C133" i="2"/>
  <c r="B133" i="2"/>
  <c r="F132" i="2"/>
  <c r="P131" i="2"/>
  <c r="O131" i="2"/>
  <c r="N131" i="2"/>
  <c r="M131" i="2"/>
  <c r="L131" i="2"/>
  <c r="K131" i="2"/>
  <c r="I131" i="2"/>
  <c r="G131" i="2"/>
  <c r="F131" i="2"/>
  <c r="E131" i="2"/>
  <c r="D131" i="2"/>
  <c r="C131" i="2"/>
  <c r="B131" i="2"/>
  <c r="F130" i="2"/>
  <c r="P129" i="2"/>
  <c r="O129" i="2"/>
  <c r="N129" i="2"/>
  <c r="M129" i="2"/>
  <c r="L129" i="2"/>
  <c r="K129" i="2"/>
  <c r="I129" i="2"/>
  <c r="G129" i="2"/>
  <c r="F129" i="2"/>
  <c r="E129" i="2"/>
  <c r="D129" i="2"/>
  <c r="C129" i="2"/>
  <c r="B129" i="2"/>
  <c r="F128" i="2"/>
  <c r="P127" i="2"/>
  <c r="O127" i="2"/>
  <c r="N127" i="2"/>
  <c r="M127" i="2"/>
  <c r="L127" i="2"/>
  <c r="K127" i="2"/>
  <c r="I127" i="2"/>
  <c r="G127" i="2"/>
  <c r="F127" i="2"/>
  <c r="E127" i="2"/>
  <c r="D127" i="2"/>
  <c r="C127" i="2"/>
  <c r="B127" i="2"/>
  <c r="F126" i="2"/>
  <c r="P125" i="2"/>
  <c r="O125" i="2"/>
  <c r="N125" i="2"/>
  <c r="M125" i="2"/>
  <c r="L125" i="2"/>
  <c r="K125" i="2"/>
  <c r="I125" i="2"/>
  <c r="G125" i="2"/>
  <c r="F125" i="2"/>
  <c r="E125" i="2"/>
  <c r="D125" i="2"/>
  <c r="C125" i="2"/>
  <c r="B125" i="2"/>
  <c r="F124" i="2"/>
  <c r="P123" i="2"/>
  <c r="O123" i="2"/>
  <c r="N123" i="2"/>
  <c r="M123" i="2"/>
  <c r="L123" i="2"/>
  <c r="K123" i="2"/>
  <c r="I123" i="2"/>
  <c r="G123" i="2"/>
  <c r="F123" i="2"/>
  <c r="E123" i="2"/>
  <c r="D123" i="2"/>
  <c r="C123" i="2"/>
  <c r="B123" i="2"/>
  <c r="F122" i="2"/>
  <c r="P121" i="2"/>
  <c r="O121" i="2"/>
  <c r="N121" i="2"/>
  <c r="M121" i="2"/>
  <c r="L121" i="2"/>
  <c r="K121" i="2"/>
  <c r="I121" i="2"/>
  <c r="G121" i="2"/>
  <c r="F121" i="2"/>
  <c r="E121" i="2"/>
  <c r="D121" i="2"/>
  <c r="C121" i="2"/>
  <c r="B121" i="2"/>
  <c r="F120" i="2"/>
  <c r="P119" i="2"/>
  <c r="O119" i="2"/>
  <c r="N119" i="2"/>
  <c r="M119" i="2"/>
  <c r="L119" i="2"/>
  <c r="K119" i="2"/>
  <c r="I119" i="2"/>
  <c r="G119" i="2"/>
  <c r="F119" i="2"/>
  <c r="E119" i="2"/>
  <c r="D119" i="2"/>
  <c r="C119" i="2"/>
  <c r="B119" i="2"/>
  <c r="F118" i="2"/>
  <c r="P117" i="2"/>
  <c r="O117" i="2"/>
  <c r="N117" i="2"/>
  <c r="M117" i="2"/>
  <c r="L117" i="2"/>
  <c r="K117" i="2"/>
  <c r="I117" i="2"/>
  <c r="G117" i="2"/>
  <c r="F117" i="2"/>
  <c r="E117" i="2"/>
  <c r="D117" i="2"/>
  <c r="C117" i="2"/>
  <c r="B117" i="2"/>
  <c r="F116" i="2"/>
  <c r="P115" i="2"/>
  <c r="O115" i="2"/>
  <c r="N115" i="2"/>
  <c r="M115" i="2"/>
  <c r="L115" i="2"/>
  <c r="K115" i="2"/>
  <c r="I115" i="2"/>
  <c r="G115" i="2"/>
  <c r="F115" i="2"/>
  <c r="E115" i="2"/>
  <c r="D115" i="2"/>
  <c r="C115" i="2"/>
  <c r="B115" i="2"/>
  <c r="F114" i="2"/>
  <c r="P113" i="2"/>
  <c r="O113" i="2"/>
  <c r="N113" i="2"/>
  <c r="M113" i="2"/>
  <c r="L113" i="2"/>
  <c r="K113" i="2"/>
  <c r="I113" i="2"/>
  <c r="G113" i="2"/>
  <c r="F113" i="2"/>
  <c r="E113" i="2"/>
  <c r="D113" i="2"/>
  <c r="C113" i="2"/>
  <c r="B113" i="2"/>
  <c r="F112" i="2"/>
  <c r="P111" i="2"/>
  <c r="O111" i="2"/>
  <c r="N111" i="2"/>
  <c r="M111" i="2"/>
  <c r="L111" i="2"/>
  <c r="K111" i="2"/>
  <c r="I111" i="2"/>
  <c r="G111" i="2"/>
  <c r="F111" i="2"/>
  <c r="E111" i="2"/>
  <c r="D111" i="2"/>
  <c r="C111" i="2"/>
  <c r="B111" i="2"/>
  <c r="F110" i="2"/>
  <c r="P109" i="2"/>
  <c r="O109" i="2"/>
  <c r="N109" i="2"/>
  <c r="M109" i="2"/>
  <c r="L109" i="2"/>
  <c r="K109" i="2"/>
  <c r="I109" i="2"/>
  <c r="G109" i="2"/>
  <c r="F109" i="2"/>
  <c r="E109" i="2"/>
  <c r="D109" i="2"/>
  <c r="C109" i="2"/>
  <c r="B109" i="2"/>
  <c r="F108" i="2"/>
  <c r="P107" i="2"/>
  <c r="O107" i="2"/>
  <c r="N107" i="2"/>
  <c r="M107" i="2"/>
  <c r="L107" i="2"/>
  <c r="K107" i="2"/>
  <c r="I107" i="2"/>
  <c r="G107" i="2"/>
  <c r="F107" i="2"/>
  <c r="E107" i="2"/>
  <c r="D107" i="2"/>
  <c r="C107" i="2"/>
  <c r="B107" i="2"/>
  <c r="F106" i="2"/>
  <c r="P105" i="2"/>
  <c r="O105" i="2"/>
  <c r="N105" i="2"/>
  <c r="M105" i="2"/>
  <c r="L105" i="2"/>
  <c r="K105" i="2"/>
  <c r="I105" i="2"/>
  <c r="G105" i="2"/>
  <c r="F105" i="2"/>
  <c r="E105" i="2"/>
  <c r="D105" i="2"/>
  <c r="C105" i="2"/>
  <c r="B105" i="2"/>
  <c r="F104" i="2"/>
  <c r="P103" i="2"/>
  <c r="O103" i="2"/>
  <c r="N103" i="2"/>
  <c r="M103" i="2"/>
  <c r="L103" i="2"/>
  <c r="K103" i="2"/>
  <c r="I103" i="2"/>
  <c r="G103" i="2"/>
  <c r="F103" i="2"/>
  <c r="E103" i="2"/>
  <c r="D103" i="2"/>
  <c r="C103" i="2"/>
  <c r="B103" i="2"/>
  <c r="F94" i="2"/>
  <c r="P93" i="2"/>
  <c r="O93" i="2"/>
  <c r="N93" i="2"/>
  <c r="M93" i="2"/>
  <c r="L93" i="2"/>
  <c r="K93" i="2"/>
  <c r="I93" i="2"/>
  <c r="G93" i="2"/>
  <c r="F93" i="2"/>
  <c r="E93" i="2"/>
  <c r="D93" i="2"/>
  <c r="C93" i="2"/>
  <c r="B93" i="2"/>
  <c r="F92" i="2"/>
  <c r="P91" i="2"/>
  <c r="O91" i="2"/>
  <c r="N91" i="2"/>
  <c r="M91" i="2"/>
  <c r="L91" i="2"/>
  <c r="K91" i="2"/>
  <c r="I91" i="2"/>
  <c r="G91" i="2"/>
  <c r="F91" i="2"/>
  <c r="E91" i="2"/>
  <c r="D91" i="2"/>
  <c r="C91" i="2"/>
  <c r="B91" i="2"/>
  <c r="F90" i="2"/>
  <c r="P89" i="2"/>
  <c r="O89" i="2"/>
  <c r="N89" i="2"/>
  <c r="M89" i="2"/>
  <c r="L89" i="2"/>
  <c r="K89" i="2"/>
  <c r="I89" i="2"/>
  <c r="G89" i="2"/>
  <c r="F89" i="2"/>
  <c r="E89" i="2"/>
  <c r="D89" i="2"/>
  <c r="C89" i="2"/>
  <c r="B89" i="2"/>
  <c r="F88" i="2"/>
  <c r="P87" i="2"/>
  <c r="O87" i="2"/>
  <c r="N87" i="2"/>
  <c r="M87" i="2"/>
  <c r="L87" i="2"/>
  <c r="K87" i="2"/>
  <c r="I87" i="2"/>
  <c r="G87" i="2"/>
  <c r="F87" i="2"/>
  <c r="E87" i="2"/>
  <c r="D87" i="2"/>
  <c r="C87" i="2"/>
  <c r="B87" i="2"/>
  <c r="F86" i="2"/>
  <c r="P85" i="2"/>
  <c r="O85" i="2"/>
  <c r="N85" i="2"/>
  <c r="M85" i="2"/>
  <c r="L85" i="2"/>
  <c r="K85" i="2"/>
  <c r="I85" i="2"/>
  <c r="G85" i="2"/>
  <c r="F85" i="2"/>
  <c r="E85" i="2"/>
  <c r="D85" i="2"/>
  <c r="C85" i="2"/>
  <c r="B85" i="2"/>
  <c r="F84" i="2"/>
  <c r="P83" i="2"/>
  <c r="O83" i="2"/>
  <c r="N83" i="2"/>
  <c r="M83" i="2"/>
  <c r="L83" i="2"/>
  <c r="K83" i="2"/>
  <c r="I83" i="2"/>
  <c r="G83" i="2"/>
  <c r="F83" i="2"/>
  <c r="E83" i="2"/>
  <c r="D83" i="2"/>
  <c r="C83" i="2"/>
  <c r="B83" i="2"/>
  <c r="F82" i="2"/>
  <c r="P81" i="2"/>
  <c r="O81" i="2"/>
  <c r="N81" i="2"/>
  <c r="M81" i="2"/>
  <c r="L81" i="2"/>
  <c r="K81" i="2"/>
  <c r="I81" i="2"/>
  <c r="G81" i="2"/>
  <c r="F81" i="2"/>
  <c r="E81" i="2"/>
  <c r="D81" i="2"/>
  <c r="C81" i="2"/>
  <c r="B81" i="2"/>
  <c r="F80" i="2"/>
  <c r="P79" i="2"/>
  <c r="O79" i="2"/>
  <c r="N79" i="2"/>
  <c r="M79" i="2"/>
  <c r="L79" i="2"/>
  <c r="K79" i="2"/>
  <c r="I79" i="2"/>
  <c r="G79" i="2"/>
  <c r="F79" i="2"/>
  <c r="E79" i="2"/>
  <c r="D79" i="2"/>
  <c r="C79" i="2"/>
  <c r="B79" i="2"/>
  <c r="F78" i="2"/>
  <c r="P77" i="2"/>
  <c r="O77" i="2"/>
  <c r="N77" i="2"/>
  <c r="M77" i="2"/>
  <c r="L77" i="2"/>
  <c r="K77" i="2"/>
  <c r="I77" i="2"/>
  <c r="G77" i="2"/>
  <c r="F77" i="2"/>
  <c r="E77" i="2"/>
  <c r="D77" i="2"/>
  <c r="C77" i="2"/>
  <c r="B77" i="2"/>
  <c r="F76" i="2"/>
  <c r="P75" i="2"/>
  <c r="O75" i="2"/>
  <c r="N75" i="2"/>
  <c r="M75" i="2"/>
  <c r="L75" i="2"/>
  <c r="K75" i="2"/>
  <c r="I75" i="2"/>
  <c r="G75" i="2"/>
  <c r="F75" i="2"/>
  <c r="E75" i="2"/>
  <c r="D75" i="2"/>
  <c r="C75" i="2"/>
  <c r="B75" i="2"/>
  <c r="F74" i="2"/>
  <c r="P73" i="2"/>
  <c r="O73" i="2"/>
  <c r="N73" i="2"/>
  <c r="M73" i="2"/>
  <c r="L73" i="2"/>
  <c r="K73" i="2"/>
  <c r="I73" i="2"/>
  <c r="G73" i="2"/>
  <c r="F73" i="2"/>
  <c r="E73" i="2"/>
  <c r="D73" i="2"/>
  <c r="C73" i="2"/>
  <c r="B73" i="2"/>
  <c r="F72" i="2"/>
  <c r="P71" i="2"/>
  <c r="O71" i="2"/>
  <c r="N71" i="2"/>
  <c r="M71" i="2"/>
  <c r="L71" i="2"/>
  <c r="K71" i="2"/>
  <c r="I71" i="2"/>
  <c r="G71" i="2"/>
  <c r="F71" i="2"/>
  <c r="E71" i="2"/>
  <c r="D71" i="2"/>
  <c r="C71" i="2"/>
  <c r="B71" i="2"/>
  <c r="F70" i="2"/>
  <c r="P69" i="2"/>
  <c r="O69" i="2"/>
  <c r="N69" i="2"/>
  <c r="M69" i="2"/>
  <c r="L69" i="2"/>
  <c r="K69" i="2"/>
  <c r="I69" i="2"/>
  <c r="G69" i="2"/>
  <c r="F69" i="2"/>
  <c r="E69" i="2"/>
  <c r="D69" i="2"/>
  <c r="C69" i="2"/>
  <c r="B69" i="2"/>
  <c r="F68" i="2"/>
  <c r="P67" i="2"/>
  <c r="O67" i="2"/>
  <c r="N67" i="2"/>
  <c r="M67" i="2"/>
  <c r="L67" i="2"/>
  <c r="K67" i="2"/>
  <c r="I67" i="2"/>
  <c r="G67" i="2"/>
  <c r="F67" i="2"/>
  <c r="E67" i="2"/>
  <c r="D67" i="2"/>
  <c r="C67" i="2"/>
  <c r="B67" i="2"/>
  <c r="F66" i="2"/>
  <c r="P65" i="2"/>
  <c r="O65" i="2"/>
  <c r="N65" i="2"/>
  <c r="M65" i="2"/>
  <c r="L65" i="2"/>
  <c r="K65" i="2"/>
  <c r="I65" i="2"/>
  <c r="G65" i="2"/>
  <c r="F65" i="2"/>
  <c r="E65" i="2"/>
  <c r="D65" i="2"/>
  <c r="C65" i="2"/>
  <c r="B65" i="2"/>
  <c r="F64" i="2"/>
  <c r="P63" i="2"/>
  <c r="O63" i="2"/>
  <c r="N63" i="2"/>
  <c r="M63" i="2"/>
  <c r="L63" i="2"/>
  <c r="K63" i="2"/>
  <c r="I63" i="2"/>
  <c r="G63" i="2"/>
  <c r="F63" i="2"/>
  <c r="E63" i="2"/>
  <c r="D63" i="2"/>
  <c r="C63" i="2"/>
  <c r="B63" i="2"/>
  <c r="F62" i="2"/>
  <c r="P61" i="2"/>
  <c r="O61" i="2"/>
  <c r="N61" i="2"/>
  <c r="M61" i="2"/>
  <c r="L61" i="2"/>
  <c r="K61" i="2"/>
  <c r="I61" i="2"/>
  <c r="G61" i="2"/>
  <c r="F61" i="2"/>
  <c r="E61" i="2"/>
  <c r="D61" i="2"/>
  <c r="C61" i="2"/>
  <c r="B61" i="2"/>
  <c r="F60" i="2"/>
  <c r="P59" i="2"/>
  <c r="O59" i="2"/>
  <c r="N59" i="2"/>
  <c r="M59" i="2"/>
  <c r="L59" i="2"/>
  <c r="K59" i="2"/>
  <c r="I59" i="2"/>
  <c r="G59" i="2"/>
  <c r="F59" i="2"/>
  <c r="E59" i="2"/>
  <c r="D59" i="2"/>
  <c r="C59" i="2"/>
  <c r="B59" i="2"/>
  <c r="F58" i="2"/>
  <c r="P57" i="2"/>
  <c r="O57" i="2"/>
  <c r="N57" i="2"/>
  <c r="M57" i="2"/>
  <c r="L57" i="2"/>
  <c r="K57" i="2"/>
  <c r="I57" i="2"/>
  <c r="G57" i="2"/>
  <c r="F57" i="2"/>
  <c r="E57" i="2"/>
  <c r="D57" i="2"/>
  <c r="C57" i="2"/>
  <c r="B57" i="2"/>
  <c r="F56" i="2"/>
  <c r="P55" i="2"/>
  <c r="O55" i="2"/>
  <c r="N55" i="2"/>
  <c r="M55" i="2"/>
  <c r="L55" i="2"/>
  <c r="K55" i="2"/>
  <c r="I55" i="2"/>
  <c r="G55" i="2"/>
  <c r="F55" i="2"/>
  <c r="E55" i="2"/>
  <c r="D55" i="2"/>
  <c r="C55" i="2"/>
  <c r="B55" i="2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37" i="2"/>
  <c r="I39" i="2"/>
  <c r="I41" i="2"/>
  <c r="I43" i="2"/>
  <c r="I45" i="2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K9" i="2"/>
  <c r="L9" i="2"/>
  <c r="M9" i="2"/>
  <c r="N9" i="2"/>
  <c r="O9" i="2"/>
  <c r="P9" i="2"/>
  <c r="K11" i="2"/>
  <c r="L11" i="2"/>
  <c r="M11" i="2"/>
  <c r="N11" i="2"/>
  <c r="O11" i="2"/>
  <c r="P11" i="2"/>
  <c r="K13" i="2"/>
  <c r="L13" i="2"/>
  <c r="M13" i="2"/>
  <c r="N13" i="2"/>
  <c r="O13" i="2"/>
  <c r="P13" i="2"/>
  <c r="K15" i="2"/>
  <c r="L15" i="2"/>
  <c r="N15" i="2"/>
  <c r="O15" i="2"/>
  <c r="P15" i="2"/>
  <c r="K17" i="2"/>
  <c r="L17" i="2"/>
  <c r="M17" i="2"/>
  <c r="N17" i="2"/>
  <c r="O17" i="2"/>
  <c r="P17" i="2"/>
  <c r="K19" i="2"/>
  <c r="L19" i="2"/>
  <c r="M19" i="2"/>
  <c r="N19" i="2"/>
  <c r="O19" i="2"/>
  <c r="P19" i="2"/>
  <c r="K21" i="2"/>
  <c r="L21" i="2"/>
  <c r="M21" i="2"/>
  <c r="N21" i="2"/>
  <c r="O21" i="2"/>
  <c r="P21" i="2"/>
  <c r="K23" i="2"/>
  <c r="L23" i="2"/>
  <c r="M23" i="2"/>
  <c r="N23" i="2"/>
  <c r="O23" i="2"/>
  <c r="P23" i="2"/>
  <c r="K25" i="2"/>
  <c r="L25" i="2"/>
  <c r="M25" i="2"/>
  <c r="N25" i="2"/>
  <c r="O25" i="2"/>
  <c r="P25" i="2"/>
  <c r="K27" i="2"/>
  <c r="L27" i="2"/>
  <c r="M27" i="2"/>
  <c r="N27" i="2"/>
  <c r="O27" i="2"/>
  <c r="P27" i="2"/>
  <c r="K29" i="2"/>
  <c r="L29" i="2"/>
  <c r="M29" i="2"/>
  <c r="N29" i="2"/>
  <c r="O29" i="2"/>
  <c r="P29" i="2"/>
  <c r="K31" i="2"/>
  <c r="L31" i="2"/>
  <c r="M31" i="2"/>
  <c r="N31" i="2"/>
  <c r="O31" i="2"/>
  <c r="P31" i="2"/>
  <c r="K33" i="2"/>
  <c r="L33" i="2"/>
  <c r="M33" i="2"/>
  <c r="N33" i="2"/>
  <c r="O33" i="2"/>
  <c r="P33" i="2"/>
  <c r="K35" i="2"/>
  <c r="L35" i="2"/>
  <c r="M35" i="2"/>
  <c r="N35" i="2"/>
  <c r="O35" i="2"/>
  <c r="P35" i="2"/>
  <c r="K37" i="2"/>
  <c r="L37" i="2"/>
  <c r="M37" i="2"/>
  <c r="N37" i="2"/>
  <c r="O37" i="2"/>
  <c r="P37" i="2"/>
  <c r="K39" i="2"/>
  <c r="L39" i="2"/>
  <c r="M39" i="2"/>
  <c r="N39" i="2"/>
  <c r="O39" i="2"/>
  <c r="P39" i="2"/>
  <c r="K41" i="2"/>
  <c r="L41" i="2"/>
  <c r="M41" i="2"/>
  <c r="N41" i="2"/>
  <c r="O41" i="2"/>
  <c r="P41" i="2"/>
  <c r="K43" i="2"/>
  <c r="L43" i="2"/>
  <c r="M43" i="2"/>
  <c r="N43" i="2"/>
  <c r="O43" i="2"/>
  <c r="P43" i="2"/>
  <c r="K45" i="2"/>
  <c r="L45" i="2"/>
  <c r="M45" i="2"/>
  <c r="N45" i="2"/>
  <c r="O45" i="2"/>
  <c r="P45" i="2"/>
  <c r="P7" i="2"/>
  <c r="O7" i="2"/>
  <c r="N7" i="2"/>
  <c r="M7" i="2"/>
  <c r="L7" i="2"/>
  <c r="K7" i="2"/>
  <c r="I7" i="2"/>
  <c r="F8" i="2"/>
  <c r="F7" i="2"/>
  <c r="E7" i="2"/>
  <c r="D7" i="2"/>
  <c r="C9" i="2"/>
  <c r="C11" i="2"/>
  <c r="C13" i="2"/>
  <c r="C15" i="2"/>
  <c r="C17" i="2"/>
  <c r="C19" i="2"/>
  <c r="C21" i="2"/>
  <c r="C23" i="2"/>
  <c r="C25" i="2"/>
  <c r="C27" i="2"/>
  <c r="C29" i="2"/>
  <c r="C31" i="2"/>
  <c r="C33" i="2"/>
  <c r="C35" i="2"/>
  <c r="C37" i="2"/>
  <c r="C39" i="2"/>
  <c r="C41" i="2"/>
  <c r="C43" i="2"/>
  <c r="C45" i="2"/>
  <c r="C7" i="2"/>
  <c r="B9" i="2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7" i="2"/>
  <c r="G50" i="2"/>
  <c r="G98" i="2"/>
  <c r="G19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高野連事務局</author>
    <author>野球連盟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県立などは含まない
学校名を記入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高野連事務局:</t>
        </r>
        <r>
          <rPr>
            <sz val="9"/>
            <color indexed="81"/>
            <rFont val="ＭＳ Ｐゴシック"/>
            <family val="3"/>
            <charset val="128"/>
          </rPr>
          <t xml:space="preserve">
上記の平成００年度も記入すること</t>
        </r>
      </text>
    </comment>
    <comment ref="F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B25" authorId="1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マネージャー氏名は塗りつぶす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5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F10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10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F151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15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高野連事務局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県立などは含まない
学校名を記入</t>
        </r>
      </text>
    </comment>
    <comment ref="F5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5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F103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10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F15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152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  <comment ref="F19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ひらがなで記入。
姓と名の間は1文字空けること</t>
        </r>
      </text>
    </comment>
    <comment ref="F200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姓と名の間は1文字空けること
枠に入らない場合は、文字サイズ
を小さくしてください。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高野連事務局</author>
    <author>t03</author>
  </authors>
  <commentList>
    <comment ref="C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県立などは含まない
学校名を記入</t>
        </r>
      </text>
    </comment>
    <comment ref="F6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姓と名の間は
１文字あける</t>
        </r>
      </text>
    </comment>
    <comment ref="G6" authorId="1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ひらがなで記入
姓と名の間は１文字あける</t>
        </r>
      </text>
    </comment>
  </commentList>
</comments>
</file>

<file path=xl/sharedStrings.xml><?xml version="1.0" encoding="utf-8"?>
<sst xmlns="http://schemas.openxmlformats.org/spreadsheetml/2006/main" count="610" uniqueCount="49">
  <si>
    <t>番号</t>
    <rPh sb="0" eb="2">
      <t>バンゴウ</t>
    </rPh>
    <phoneticPr fontId="2"/>
  </si>
  <si>
    <t>入学月</t>
    <rPh sb="0" eb="2">
      <t>ニュウガク</t>
    </rPh>
    <rPh sb="2" eb="3">
      <t>ツキ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</si>
  <si>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</si>
  <si>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</si>
  <si>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</si>
  <si>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入部年月日</t>
    <rPh sb="0" eb="2">
      <t>ニュウブ</t>
    </rPh>
    <rPh sb="2" eb="5">
      <t>ネンガッピ</t>
    </rPh>
    <phoneticPr fontId="2"/>
  </si>
  <si>
    <t>退部年月日</t>
    <rPh sb="0" eb="2">
      <t>タイブ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</si>
  <si>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</si>
  <si>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</si>
  <si>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出身中学校</t>
    <rPh sb="0" eb="2">
      <t>シュッシン</t>
    </rPh>
    <rPh sb="2" eb="4">
      <t>チュウガク</t>
    </rPh>
    <rPh sb="4" eb="5">
      <t>コウ</t>
    </rPh>
    <phoneticPr fontId="2"/>
  </si>
  <si>
    <t>中</t>
    <rPh sb="0" eb="1">
      <t>チュウ</t>
    </rPh>
    <phoneticPr fontId="2"/>
  </si>
  <si>
    <t>出身都道府県</t>
    <rPh sb="0" eb="2">
      <t>シュッシン</t>
    </rPh>
    <rPh sb="2" eb="6">
      <t>トドウフケン</t>
    </rPh>
    <phoneticPr fontId="2"/>
  </si>
  <si>
    <t>No.3</t>
    <phoneticPr fontId="2"/>
  </si>
  <si>
    <t>No.4</t>
    <phoneticPr fontId="2"/>
  </si>
  <si>
    <t>県</t>
  </si>
  <si>
    <t>高等学校</t>
  </si>
  <si>
    <t>氏名</t>
    <rPh sb="0" eb="1">
      <t>シ</t>
    </rPh>
    <rPh sb="1" eb="2">
      <t>メイ</t>
    </rPh>
    <phoneticPr fontId="2"/>
  </si>
  <si>
    <t>ふりがな</t>
    <phoneticPr fontId="2"/>
  </si>
  <si>
    <t>※　出身県は出身中学校が他都道府県の場合のみ記入</t>
    <phoneticPr fontId="2"/>
  </si>
  <si>
    <t>沖縄県高等学校野球連盟</t>
    <rPh sb="0" eb="3">
      <t>オキナワケン</t>
    </rPh>
    <rPh sb="3" eb="5">
      <t>コウトウ</t>
    </rPh>
    <rPh sb="5" eb="7">
      <t>ガッコウ</t>
    </rPh>
    <rPh sb="7" eb="9">
      <t>ヤキュウ</t>
    </rPh>
    <rPh sb="9" eb="10">
      <t>レン</t>
    </rPh>
    <rPh sb="10" eb="11">
      <t>メイ</t>
    </rPh>
    <phoneticPr fontId="2"/>
  </si>
  <si>
    <t>様式２号</t>
    <rPh sb="0" eb="2">
      <t>ヨウシキ</t>
    </rPh>
    <rPh sb="3" eb="4">
      <t>ゴウ</t>
    </rPh>
    <phoneticPr fontId="2"/>
  </si>
  <si>
    <t xml:space="preserve">No.1 </t>
    <phoneticPr fontId="2"/>
  </si>
  <si>
    <t>ふりがな</t>
    <phoneticPr fontId="2"/>
  </si>
  <si>
    <t>※　年月日は全て西暦で記入</t>
    <phoneticPr fontId="2"/>
  </si>
  <si>
    <t>※　出身県は出身中学校が他都道府県の場合のみ記入</t>
    <phoneticPr fontId="2"/>
  </si>
  <si>
    <t>No.2</t>
    <phoneticPr fontId="2"/>
  </si>
  <si>
    <t>※　年月日は全て西暦で記入</t>
    <phoneticPr fontId="2"/>
  </si>
  <si>
    <t>※　出身県は出身中学校が他都道府県の場合のみ記入</t>
    <phoneticPr fontId="2"/>
  </si>
  <si>
    <t>※　年月日は全て西暦で記入</t>
    <phoneticPr fontId="2"/>
  </si>
  <si>
    <t>No.5</t>
    <phoneticPr fontId="2"/>
  </si>
  <si>
    <t>入力例</t>
    <rPh sb="0" eb="2">
      <t>ニュウリョク</t>
    </rPh>
    <rPh sb="2" eb="3">
      <t>レイ</t>
    </rPh>
    <phoneticPr fontId="2"/>
  </si>
  <si>
    <t>高野　連</t>
    <rPh sb="0" eb="2">
      <t>タカノ</t>
    </rPh>
    <rPh sb="3" eb="4">
      <t>レン</t>
    </rPh>
    <phoneticPr fontId="2"/>
  </si>
  <si>
    <t>たかの　れん</t>
    <phoneticPr fontId="2"/>
  </si>
  <si>
    <t>○○</t>
    <phoneticPr fontId="2"/>
  </si>
  <si>
    <t>中</t>
  </si>
  <si>
    <t>中</t>
    <phoneticPr fontId="2"/>
  </si>
  <si>
    <t>中</t>
    <phoneticPr fontId="2"/>
  </si>
  <si>
    <t>中</t>
    <phoneticPr fontId="2"/>
  </si>
  <si>
    <t>中</t>
    <phoneticPr fontId="2"/>
  </si>
  <si>
    <t>年度入学者登録簿</t>
    <rPh sb="0" eb="2">
      <t>ネンド</t>
    </rPh>
    <phoneticPr fontId="2"/>
  </si>
  <si>
    <t>令和</t>
    <rPh sb="0" eb="2">
      <t>レイワ</t>
    </rPh>
    <phoneticPr fontId="2"/>
  </si>
  <si>
    <t>年度入学者用）</t>
    <phoneticPr fontId="2"/>
  </si>
  <si>
    <t>（令和</t>
    <rPh sb="1" eb="3">
      <t>レイワ</t>
    </rPh>
    <phoneticPr fontId="2"/>
  </si>
  <si>
    <t>学校名</t>
    <rPh sb="0" eb="3">
      <t>ガッコウメイ</t>
    </rPh>
    <phoneticPr fontId="2"/>
  </si>
  <si>
    <t>令和   　入学者登録簿</t>
    <rPh sb="0" eb="2">
      <t>レイワ</t>
    </rPh>
    <rPh sb="6" eb="9">
      <t>ニュウガクシャ</t>
    </rPh>
    <rPh sb="9" eb="12">
      <t>トウロクボ</t>
    </rPh>
    <phoneticPr fontId="2"/>
  </si>
  <si>
    <t>年度</t>
  </si>
  <si>
    <t>入学者登録簿</t>
  </si>
  <si>
    <t xml:space="preserve">（令和 </t>
    <rPh sb="1" eb="2">
      <t>レイ</t>
    </rPh>
    <rPh sb="2" eb="3">
      <t>ワ</t>
    </rPh>
    <phoneticPr fontId="2"/>
  </si>
  <si>
    <t xml:space="preserve"> 年度入学者用）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</si>
</sst>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distributed" vertical="center" indent="1"/>
    </xf>
    <xf numFmtId="0" fontId="6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indent="1"/>
    </xf>
    <xf numFmtId="0" fontId="4" fillId="0" borderId="0" xfId="1" applyFont="1" applyAlignment="1">
      <alignment horizontal="center" vertical="center"/>
    </xf>
    <xf numFmtId="0" fontId="1" fillId="0" borderId="0" xfId="1">
      <alignment vertical="center"/>
    </xf>
    <xf numFmtId="0" fontId="7" fillId="0" borderId="0" xfId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1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11" fillId="0" borderId="0" xfId="1" applyFont="1">
      <alignment vertical="center"/>
    </xf>
    <xf numFmtId="0" fontId="6" fillId="0" borderId="0" xfId="1" applyFont="1">
      <alignment vertical="center"/>
    </xf>
    <xf numFmtId="0" fontId="12" fillId="0" borderId="0" xfId="1" applyFont="1">
      <alignment vertical="center"/>
    </xf>
    <xf numFmtId="0" fontId="9" fillId="0" borderId="2" xfId="1" applyFont="1" applyBorder="1" applyAlignment="1" applyProtection="1">
      <alignment horizontal="distributed" vertical="center" indent="1"/>
      <protection locked="0"/>
    </xf>
    <xf numFmtId="0" fontId="4" fillId="0" borderId="3" xfId="1" applyFont="1" applyBorder="1" applyAlignment="1" applyProtection="1">
      <alignment horizontal="distributed" vertical="center" indent="1"/>
      <protection locked="0"/>
    </xf>
    <xf numFmtId="0" fontId="9" fillId="3" borderId="2" xfId="1" applyFont="1" applyFill="1" applyBorder="1" applyAlignment="1" applyProtection="1">
      <alignment horizontal="distributed" vertical="center" indent="1"/>
      <protection locked="0"/>
    </xf>
    <xf numFmtId="0" fontId="4" fillId="3" borderId="3" xfId="1" applyFont="1" applyFill="1" applyBorder="1" applyAlignment="1" applyProtection="1">
      <alignment horizontal="distributed" vertical="center" indent="1"/>
      <protection locked="0"/>
    </xf>
    <xf numFmtId="0" fontId="9" fillId="4" borderId="2" xfId="1" applyFont="1" applyFill="1" applyBorder="1" applyAlignment="1" applyProtection="1">
      <alignment horizontal="distributed" vertical="center" indent="1"/>
      <protection locked="0"/>
    </xf>
    <xf numFmtId="0" fontId="4" fillId="4" borderId="3" xfId="1" applyFont="1" applyFill="1" applyBorder="1" applyAlignment="1" applyProtection="1">
      <alignment horizontal="distributed" vertical="center" inden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1" applyProtection="1">
      <alignment vertical="center"/>
      <protection locked="0"/>
    </xf>
    <xf numFmtId="0" fontId="4" fillId="0" borderId="14" xfId="1" applyFont="1" applyBorder="1" applyAlignment="1">
      <alignment horizontal="left" vertical="center" wrapText="1" indent="2"/>
    </xf>
    <xf numFmtId="0" fontId="4" fillId="0" borderId="0" xfId="1" applyFont="1" applyAlignment="1">
      <alignment horizontal="left" vertical="center" indent="2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9" xfId="1" quotePrefix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1" fillId="0" borderId="3" xfId="1" applyBorder="1" applyProtection="1">
      <alignment vertical="center"/>
      <protection locked="0"/>
    </xf>
    <xf numFmtId="0" fontId="4" fillId="0" borderId="9" xfId="1" quotePrefix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6" fillId="0" borderId="10" xfId="1" applyFont="1" applyBorder="1" applyAlignment="1" applyProtection="1">
      <alignment horizontal="right" vertical="center" shrinkToFit="1"/>
      <protection locked="0"/>
    </xf>
    <xf numFmtId="0" fontId="6" fillId="0" borderId="12" xfId="1" applyFont="1" applyBorder="1" applyAlignment="1" applyProtection="1">
      <alignment horizontal="right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1" fillId="0" borderId="12" xfId="1" applyBorder="1" applyProtection="1">
      <alignment vertical="center"/>
      <protection locked="0"/>
    </xf>
    <xf numFmtId="0" fontId="4" fillId="0" borderId="0" xfId="1" applyFont="1" applyAlignment="1">
      <alignment horizontal="left" vertical="top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4" fillId="4" borderId="9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9" xfId="1" applyFont="1" applyFill="1" applyBorder="1" applyAlignment="1" applyProtection="1">
      <alignment horizontal="center" vertical="center"/>
      <protection locked="0"/>
    </xf>
    <xf numFmtId="0" fontId="1" fillId="4" borderId="3" xfId="1" applyFill="1" applyBorder="1" applyProtection="1">
      <alignment vertical="center"/>
      <protection locked="0"/>
    </xf>
    <xf numFmtId="0" fontId="4" fillId="4" borderId="9" xfId="1" quotePrefix="1" applyFont="1" applyFill="1" applyBorder="1" applyAlignment="1" applyProtection="1">
      <alignment horizontal="center" vertical="center"/>
      <protection locked="0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6" fillId="4" borderId="10" xfId="1" applyFont="1" applyFill="1" applyBorder="1" applyAlignment="1" applyProtection="1">
      <alignment horizontal="right" vertical="center" shrinkToFit="1"/>
      <protection locked="0"/>
    </xf>
    <xf numFmtId="0" fontId="6" fillId="4" borderId="12" xfId="1" applyFont="1" applyFill="1" applyBorder="1" applyAlignment="1" applyProtection="1">
      <alignment horizontal="right" vertical="center" shrinkToFit="1"/>
      <protection locked="0"/>
    </xf>
    <xf numFmtId="0" fontId="4" fillId="4" borderId="11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0" xfId="1" applyFont="1" applyFill="1" applyBorder="1" applyAlignment="1" applyProtection="1">
      <alignment horizontal="center" vertical="center"/>
      <protection locked="0"/>
    </xf>
    <xf numFmtId="0" fontId="1" fillId="4" borderId="12" xfId="1" applyFill="1" applyBorder="1" applyProtection="1">
      <alignment vertical="center"/>
      <protection locked="0"/>
    </xf>
    <xf numFmtId="0" fontId="4" fillId="4" borderId="11" xfId="1" applyFont="1" applyFill="1" applyBorder="1" applyAlignment="1" applyProtection="1">
      <alignment horizontal="center" vertical="center"/>
      <protection locked="0"/>
    </xf>
    <xf numFmtId="0" fontId="4" fillId="4" borderId="13" xfId="1" applyFont="1" applyFill="1" applyBorder="1" applyAlignment="1" applyProtection="1">
      <alignment horizontal="center" vertical="center"/>
      <protection locked="0"/>
    </xf>
    <xf numFmtId="0" fontId="4" fillId="4" borderId="9" xfId="1" quotePrefix="1" applyFont="1" applyFill="1" applyBorder="1" applyAlignment="1">
      <alignment horizontal="center" vertical="center"/>
    </xf>
    <xf numFmtId="0" fontId="1" fillId="4" borderId="3" xfId="1" applyFill="1" applyBorder="1">
      <alignment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1" fillId="3" borderId="3" xfId="1" applyFill="1" applyBorder="1" applyProtection="1">
      <alignment vertical="center"/>
      <protection locked="0"/>
    </xf>
    <xf numFmtId="0" fontId="4" fillId="3" borderId="9" xfId="1" quotePrefix="1" applyFont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6" fillId="3" borderId="10" xfId="1" applyFont="1" applyFill="1" applyBorder="1" applyAlignment="1" applyProtection="1">
      <alignment horizontal="right" vertical="center" shrinkToFit="1"/>
      <protection locked="0"/>
    </xf>
    <xf numFmtId="0" fontId="6" fillId="3" borderId="12" xfId="1" applyFont="1" applyFill="1" applyBorder="1" applyAlignment="1" applyProtection="1">
      <alignment horizontal="right" vertical="center" shrinkToFit="1"/>
      <protection locked="0"/>
    </xf>
    <xf numFmtId="0" fontId="4" fillId="3" borderId="11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1" fillId="3" borderId="12" xfId="1" applyFill="1" applyBorder="1" applyProtection="1">
      <alignment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13" xfId="1" applyFont="1" applyFill="1" applyBorder="1" applyAlignment="1" applyProtection="1">
      <alignment horizontal="center" vertical="center"/>
      <protection locked="0"/>
    </xf>
    <xf numFmtId="0" fontId="4" fillId="3" borderId="9" xfId="1" quotePrefix="1" applyFont="1" applyFill="1" applyBorder="1" applyAlignment="1">
      <alignment horizontal="center" vertical="center"/>
    </xf>
    <xf numFmtId="0" fontId="1" fillId="3" borderId="3" xfId="1" applyFill="1" applyBorder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4" fillId="2" borderId="5" xfId="1" applyFont="1" applyFill="1" applyBorder="1" applyAlignment="1" applyProtection="1">
      <alignment horizontal="center" vertical="center"/>
      <protection locked="0"/>
    </xf>
    <xf numFmtId="0" fontId="14" fillId="2" borderId="6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 indent="2"/>
    </xf>
  </cellXfs>
  <cellStyles count="2">
    <cellStyle name="標準" xfId="0" builtinId="0"/>
    <cellStyle name="標準 2" xfId="1" xr:uid="{00000000-0005-0000-0000-000001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524211</xdr:colOff>
      <xdr:row>2</xdr:row>
      <xdr:rowOff>159123</xdr:rowOff>
    </xdr:from>
    <xdr:to>
      <xdr:col>25</xdr:col>
      <xdr:colOff>256762</xdr:colOff>
      <xdr:row>12</xdr:row>
      <xdr:rowOff>82018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49BBAB-D4F7-F7F4-AB02-AB45205A61FA}"/>
            </a:ext>
          </a:extLst>
        </xdr:cNvPr>
        <xdr:cNvSpPr/>
      </xdr:nvSpPr>
      <xdr:spPr>
        <a:xfrm>
          <a:off x="6794350" y="714935"/>
          <a:ext cx="5290073" cy="1983441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◎使い方◎</a:t>
          </a:r>
          <a:endParaRPr kumimoji="1" lang="en-US" altLang="ja-JP" sz="1200"/>
        </a:p>
        <a:p>
          <a:pPr algn="l"/>
          <a:r>
            <a:rPr kumimoji="1" lang="ja-JP" altLang="en-US" sz="1200"/>
            <a:t>　①　「入学者登録簿」シートは、直接編集しないでください</a:t>
          </a:r>
          <a:endParaRPr kumimoji="1" lang="en-US" altLang="ja-JP" sz="1200"/>
        </a:p>
        <a:p>
          <a:pPr algn="l"/>
          <a:r>
            <a:rPr kumimoji="1" lang="ja-JP" altLang="en-US" sz="1200"/>
            <a:t>　②　入力事項はすべて「入力シート」に入力してください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　③　「入学者登録簿」シートに反映された内容が正しいかを確認してください。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◎シート保護の解除について◎</a:t>
          </a:r>
          <a:endParaRPr kumimoji="1" lang="en-US" altLang="ja-JP" sz="1200"/>
        </a:p>
        <a:p>
          <a:pPr algn="l"/>
          <a:r>
            <a:rPr kumimoji="1" lang="ja-JP" altLang="en-US" sz="1200"/>
            <a:t>　「校閲」タブの「シート保護の解除」をクリックすると保護解除できますが、</a:t>
          </a:r>
          <a:endParaRPr kumimoji="1" lang="en-US" altLang="ja-JP" sz="1200"/>
        </a:p>
        <a:p>
          <a:pPr algn="l"/>
          <a:r>
            <a:rPr kumimoji="1" lang="ja-JP" altLang="en-US" sz="1200"/>
            <a:t>　書式や様式の変更は絶対に行わないでください。　</a:t>
          </a:r>
          <a:endParaRPr kumimoji="1" lang="en-US" altLang="ja-JP" sz="1200"/>
        </a:p>
      </xdr:txBody>
    </xdr:sp>
    <xdr:clientData/>
  </xdr:twoCellAnchor>
  <xdr:twoCellAnchor>
    <xdr:from>
      <xdr:col>18</xdr:col>
      <xdr:colOff>190500</xdr:colOff>
      <xdr:row>13</xdr:row>
      <xdr:rowOff>121920</xdr:rowOff>
    </xdr:from>
    <xdr:to>
      <xdr:col>23</xdr:col>
      <xdr:colOff>373380</xdr:colOff>
      <xdr:row>16</xdr:row>
      <xdr:rowOff>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18EB8C06-F3EA-A3EB-BE95-D28E72EB4E0B}"/>
            </a:ext>
          </a:extLst>
        </xdr:cNvPr>
        <xdr:cNvSpPr/>
      </xdr:nvSpPr>
      <xdr:spPr>
        <a:xfrm>
          <a:off x="7688580" y="2933700"/>
          <a:ext cx="3268980" cy="617220"/>
        </a:xfrm>
        <a:prstGeom prst="borderCallout1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マネージャーの欄はセルを塗りつぶす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607695</xdr:colOff>
      <xdr:row>6</xdr:row>
      <xdr:rowOff>168086</xdr:rowOff>
    </xdr:from>
    <xdr:to>
      <xdr:col>25</xdr:col>
      <xdr:colOff>340204</xdr:colOff>
      <xdr:row>21</xdr:row>
      <xdr:rowOff>107576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5F6717-154B-0D6D-FA1B-5B1D936E61DC}"/>
            </a:ext>
          </a:extLst>
        </xdr:cNvPr>
        <xdr:cNvSpPr/>
      </xdr:nvSpPr>
      <xdr:spPr>
        <a:xfrm>
          <a:off x="10415083" y="1351427"/>
          <a:ext cx="5299592" cy="2494431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◎使い方◎</a:t>
          </a:r>
          <a:endParaRPr kumimoji="1" lang="en-US" altLang="ja-JP" sz="1200"/>
        </a:p>
        <a:p>
          <a:pPr algn="l"/>
          <a:r>
            <a:rPr kumimoji="1" lang="ja-JP" altLang="en-US" sz="1200"/>
            <a:t>　①　「入学者登録簿」シートは、直接編集しないでください</a:t>
          </a:r>
          <a:endParaRPr kumimoji="1" lang="en-US" altLang="ja-JP" sz="1200"/>
        </a:p>
        <a:p>
          <a:pPr algn="l"/>
          <a:r>
            <a:rPr kumimoji="1" lang="ja-JP" altLang="en-US" sz="1200"/>
            <a:t>　②　入力事項はすべて「入力シート」に入力してください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　③　「入学者登録簿」シートに反映された内容が正しいかを確認してください。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◎シート保護の解除について◎</a:t>
          </a:r>
          <a:endParaRPr kumimoji="1" lang="en-US" altLang="ja-JP" sz="1200"/>
        </a:p>
        <a:p>
          <a:pPr algn="l"/>
          <a:r>
            <a:rPr kumimoji="1" lang="ja-JP" altLang="en-US" sz="1200"/>
            <a:t>　「校閲」タブの「シート保護の解除」をクリックすると保護解除できますが、</a:t>
          </a:r>
          <a:endParaRPr kumimoji="1" lang="en-US" altLang="ja-JP" sz="1200"/>
        </a:p>
        <a:p>
          <a:pPr algn="l"/>
          <a:r>
            <a:rPr kumimoji="1" lang="ja-JP" altLang="en-US" sz="1200"/>
            <a:t>　書式や様式の変更は絶対に行わないでください。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◎マネージャー欄の塗りつぶしは、直接「入学者登録簿」シートで</a:t>
          </a:r>
          <a:endParaRPr kumimoji="1" lang="en-US" altLang="ja-JP" sz="1200"/>
        </a:p>
        <a:p>
          <a:pPr algn="l"/>
          <a:r>
            <a:rPr kumimoji="1" lang="ja-JP" altLang="en-US" sz="1200"/>
            <a:t>　 行ってください。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93"/>
  <sheetViews>
    <sheetView view="pageBreakPreview" zoomScaleNormal="100" zoomScaleSheetLayoutView="100" workbookViewId="0">
      <selection activeCell="Q9" sqref="Q9"/>
    </sheetView>
  </sheetViews>
  <sheetFormatPr defaultColWidth="9" defaultRowHeight="13" x14ac:dyDescent="0.2"/>
  <cols>
    <col min="1" max="1" width="5.453125" style="1" customWidth="1"/>
    <col min="2" max="2" width="6" style="1" customWidth="1"/>
    <col min="3" max="3" width="5" style="1" customWidth="1"/>
    <col min="4" max="5" width="3.81640625" style="1" customWidth="1"/>
    <col min="6" max="6" width="20.08984375" style="1" customWidth="1"/>
    <col min="7" max="7" width="8.08984375" style="1" customWidth="1"/>
    <col min="8" max="8" width="3.6328125" style="1" customWidth="1"/>
    <col min="9" max="9" width="8" style="1" customWidth="1"/>
    <col min="10" max="10" width="2.6328125" style="1" customWidth="1"/>
    <col min="11" max="11" width="4.81640625" style="1" customWidth="1"/>
    <col min="12" max="13" width="3.81640625" style="1" customWidth="1"/>
    <col min="14" max="14" width="4.90625" style="1" customWidth="1"/>
    <col min="15" max="16" width="3.81640625" style="1" customWidth="1"/>
    <col min="17" max="16384" width="9" style="1"/>
  </cols>
  <sheetData>
    <row r="1" spans="1:16" ht="22.5" customHeight="1" x14ac:dyDescent="0.2">
      <c r="A1" s="45" t="s">
        <v>20</v>
      </c>
      <c r="B1" s="45"/>
      <c r="C1" s="45"/>
    </row>
    <row r="2" spans="1:16" ht="22.5" customHeight="1" x14ac:dyDescent="0.2">
      <c r="A2" s="11" t="s">
        <v>44</v>
      </c>
      <c r="B2" s="15">
        <v>7</v>
      </c>
      <c r="C2" s="17" t="s">
        <v>45</v>
      </c>
      <c r="D2" s="11" t="s">
        <v>46</v>
      </c>
      <c r="G2" s="46"/>
      <c r="H2" s="47"/>
      <c r="I2" s="47"/>
      <c r="J2" s="48"/>
      <c r="K2" s="49" t="s">
        <v>15</v>
      </c>
      <c r="L2" s="50"/>
      <c r="M2" s="51"/>
      <c r="N2" s="52" t="s">
        <v>21</v>
      </c>
      <c r="O2" s="53"/>
    </row>
    <row r="3" spans="1:16" ht="15" customHeight="1" x14ac:dyDescent="0.2">
      <c r="A3" s="16" t="s">
        <v>47</v>
      </c>
      <c r="B3" s="1">
        <f>B2</f>
        <v>7</v>
      </c>
      <c r="C3" s="1" t="s">
        <v>48</v>
      </c>
    </row>
    <row r="4" spans="1:16" ht="7.5" customHeight="1" x14ac:dyDescent="0.2">
      <c r="I4" s="2"/>
    </row>
    <row r="5" spans="1:16" ht="15" customHeight="1" x14ac:dyDescent="0.2">
      <c r="A5" s="54" t="s">
        <v>0</v>
      </c>
      <c r="B5" s="54" t="s">
        <v>1</v>
      </c>
      <c r="C5" s="56" t="s">
        <v>2</v>
      </c>
      <c r="D5" s="56"/>
      <c r="E5" s="56"/>
      <c r="F5" s="4" t="s">
        <v>17</v>
      </c>
      <c r="G5" s="57" t="s">
        <v>9</v>
      </c>
      <c r="H5" s="58"/>
      <c r="I5" s="61" t="s">
        <v>11</v>
      </c>
      <c r="J5" s="62"/>
      <c r="K5" s="56" t="s">
        <v>5</v>
      </c>
      <c r="L5" s="56"/>
      <c r="M5" s="56"/>
      <c r="N5" s="56" t="s">
        <v>6</v>
      </c>
      <c r="O5" s="56"/>
      <c r="P5" s="56"/>
    </row>
    <row r="6" spans="1:16" ht="15" customHeight="1" x14ac:dyDescent="0.2">
      <c r="A6" s="55"/>
      <c r="B6" s="55"/>
      <c r="C6" s="5" t="s">
        <v>3</v>
      </c>
      <c r="D6" s="5" t="s">
        <v>4</v>
      </c>
      <c r="E6" s="5" t="s">
        <v>8</v>
      </c>
      <c r="F6" s="6" t="s">
        <v>16</v>
      </c>
      <c r="G6" s="59"/>
      <c r="H6" s="60"/>
      <c r="I6" s="63"/>
      <c r="J6" s="64"/>
      <c r="K6" s="5" t="s">
        <v>3</v>
      </c>
      <c r="L6" s="5" t="s">
        <v>7</v>
      </c>
      <c r="M6" s="5" t="s">
        <v>8</v>
      </c>
      <c r="N6" s="5" t="s">
        <v>3</v>
      </c>
      <c r="O6" s="5" t="s">
        <v>4</v>
      </c>
      <c r="P6" s="5" t="s">
        <v>8</v>
      </c>
    </row>
    <row r="7" spans="1:16" ht="15" customHeight="1" x14ac:dyDescent="0.2">
      <c r="A7" s="37">
        <v>1</v>
      </c>
      <c r="B7" s="33"/>
      <c r="C7" s="31"/>
      <c r="D7" s="33"/>
      <c r="E7" s="33"/>
      <c r="F7" s="18"/>
      <c r="G7" s="39"/>
      <c r="H7" s="41" t="s">
        <v>10</v>
      </c>
      <c r="I7" s="43"/>
      <c r="J7" s="29" t="s">
        <v>14</v>
      </c>
      <c r="K7" s="31"/>
      <c r="L7" s="33"/>
      <c r="M7" s="33"/>
      <c r="N7" s="35"/>
      <c r="O7" s="37"/>
      <c r="P7" s="37"/>
    </row>
    <row r="8" spans="1:16" ht="21.75" customHeight="1" x14ac:dyDescent="0.2">
      <c r="A8" s="36"/>
      <c r="B8" s="34"/>
      <c r="C8" s="32"/>
      <c r="D8" s="34"/>
      <c r="E8" s="32"/>
      <c r="F8" s="19"/>
      <c r="G8" s="40"/>
      <c r="H8" s="42"/>
      <c r="I8" s="44"/>
      <c r="J8" s="30"/>
      <c r="K8" s="32"/>
      <c r="L8" s="34"/>
      <c r="M8" s="32"/>
      <c r="N8" s="36"/>
      <c r="O8" s="38"/>
      <c r="P8" s="36"/>
    </row>
    <row r="9" spans="1:16" ht="15" customHeight="1" x14ac:dyDescent="0.2">
      <c r="A9" s="37">
        <v>2</v>
      </c>
      <c r="B9" s="33"/>
      <c r="C9" s="31"/>
      <c r="D9" s="33"/>
      <c r="E9" s="33"/>
      <c r="F9" s="18"/>
      <c r="G9" s="39"/>
      <c r="H9" s="41" t="s">
        <v>10</v>
      </c>
      <c r="I9" s="43"/>
      <c r="J9" s="29" t="s">
        <v>14</v>
      </c>
      <c r="K9" s="31"/>
      <c r="L9" s="33"/>
      <c r="M9" s="33"/>
      <c r="N9" s="35"/>
      <c r="O9" s="37"/>
      <c r="P9" s="37"/>
    </row>
    <row r="10" spans="1:16" ht="21.75" customHeight="1" x14ac:dyDescent="0.2">
      <c r="A10" s="36"/>
      <c r="B10" s="34"/>
      <c r="C10" s="32"/>
      <c r="D10" s="34"/>
      <c r="E10" s="32"/>
      <c r="F10" s="19"/>
      <c r="G10" s="40"/>
      <c r="H10" s="42"/>
      <c r="I10" s="44"/>
      <c r="J10" s="30"/>
      <c r="K10" s="32"/>
      <c r="L10" s="34"/>
      <c r="M10" s="32"/>
      <c r="N10" s="36"/>
      <c r="O10" s="38"/>
      <c r="P10" s="36"/>
    </row>
    <row r="11" spans="1:16" ht="15" customHeight="1" x14ac:dyDescent="0.2">
      <c r="A11" s="37">
        <v>3</v>
      </c>
      <c r="B11" s="33"/>
      <c r="C11" s="31"/>
      <c r="D11" s="33"/>
      <c r="E11" s="33"/>
      <c r="F11" s="18"/>
      <c r="G11" s="39"/>
      <c r="H11" s="41" t="s">
        <v>10</v>
      </c>
      <c r="I11" s="43"/>
      <c r="J11" s="29" t="s">
        <v>14</v>
      </c>
      <c r="K11" s="31"/>
      <c r="L11" s="33"/>
      <c r="M11" s="33"/>
      <c r="N11" s="35"/>
      <c r="O11" s="37"/>
      <c r="P11" s="37"/>
    </row>
    <row r="12" spans="1:16" ht="21.75" customHeight="1" x14ac:dyDescent="0.2">
      <c r="A12" s="36"/>
      <c r="B12" s="34"/>
      <c r="C12" s="32"/>
      <c r="D12" s="34"/>
      <c r="E12" s="32"/>
      <c r="F12" s="19"/>
      <c r="G12" s="40"/>
      <c r="H12" s="42"/>
      <c r="I12" s="44"/>
      <c r="J12" s="30"/>
      <c r="K12" s="32"/>
      <c r="L12" s="34"/>
      <c r="M12" s="32"/>
      <c r="N12" s="36"/>
      <c r="O12" s="38"/>
      <c r="P12" s="36"/>
    </row>
    <row r="13" spans="1:16" ht="15" customHeight="1" x14ac:dyDescent="0.2">
      <c r="A13" s="37">
        <v>4</v>
      </c>
      <c r="B13" s="33"/>
      <c r="C13" s="31"/>
      <c r="D13" s="33"/>
      <c r="E13" s="33"/>
      <c r="F13" s="18"/>
      <c r="G13" s="39"/>
      <c r="H13" s="41" t="s">
        <v>10</v>
      </c>
      <c r="I13" s="43"/>
      <c r="J13" s="29" t="s">
        <v>14</v>
      </c>
      <c r="K13" s="31"/>
      <c r="L13" s="33"/>
      <c r="M13" s="33"/>
      <c r="N13" s="35"/>
      <c r="O13" s="37"/>
      <c r="P13" s="37"/>
    </row>
    <row r="14" spans="1:16" ht="21.75" customHeight="1" x14ac:dyDescent="0.2">
      <c r="A14" s="36"/>
      <c r="B14" s="34"/>
      <c r="C14" s="32"/>
      <c r="D14" s="34"/>
      <c r="E14" s="32"/>
      <c r="F14" s="19"/>
      <c r="G14" s="40"/>
      <c r="H14" s="42"/>
      <c r="I14" s="44"/>
      <c r="J14" s="30"/>
      <c r="K14" s="32"/>
      <c r="L14" s="34"/>
      <c r="M14" s="32"/>
      <c r="N14" s="36"/>
      <c r="O14" s="38"/>
      <c r="P14" s="36"/>
    </row>
    <row r="15" spans="1:16" ht="15" customHeight="1" x14ac:dyDescent="0.2">
      <c r="A15" s="37">
        <v>5</v>
      </c>
      <c r="B15" s="33"/>
      <c r="C15" s="31"/>
      <c r="D15" s="33"/>
      <c r="E15" s="33"/>
      <c r="F15" s="18"/>
      <c r="G15" s="39"/>
      <c r="H15" s="41" t="s">
        <v>10</v>
      </c>
      <c r="I15" s="43"/>
      <c r="J15" s="29" t="s">
        <v>14</v>
      </c>
      <c r="K15" s="31"/>
      <c r="L15" s="33"/>
      <c r="M15" s="33"/>
      <c r="N15" s="35"/>
      <c r="O15" s="37"/>
      <c r="P15" s="37"/>
    </row>
    <row r="16" spans="1:16" ht="21.75" customHeight="1" x14ac:dyDescent="0.2">
      <c r="A16" s="36"/>
      <c r="B16" s="34"/>
      <c r="C16" s="32"/>
      <c r="D16" s="34"/>
      <c r="E16" s="32"/>
      <c r="F16" s="19"/>
      <c r="G16" s="40"/>
      <c r="H16" s="42"/>
      <c r="I16" s="44"/>
      <c r="J16" s="30"/>
      <c r="K16" s="32"/>
      <c r="L16" s="34"/>
      <c r="M16" s="32"/>
      <c r="N16" s="36"/>
      <c r="O16" s="38"/>
      <c r="P16" s="36"/>
    </row>
    <row r="17" spans="1:16" ht="15" customHeight="1" x14ac:dyDescent="0.2">
      <c r="A17" s="81">
        <v>6</v>
      </c>
      <c r="B17" s="83"/>
      <c r="C17" s="85"/>
      <c r="D17" s="83"/>
      <c r="E17" s="83"/>
      <c r="F17" s="20"/>
      <c r="G17" s="87"/>
      <c r="H17" s="89" t="s">
        <v>10</v>
      </c>
      <c r="I17" s="91"/>
      <c r="J17" s="93" t="s">
        <v>14</v>
      </c>
      <c r="K17" s="85"/>
      <c r="L17" s="83"/>
      <c r="M17" s="83"/>
      <c r="N17" s="95"/>
      <c r="O17" s="81"/>
      <c r="P17" s="81"/>
    </row>
    <row r="18" spans="1:16" ht="21.75" customHeight="1" x14ac:dyDescent="0.2">
      <c r="A18" s="82"/>
      <c r="B18" s="84"/>
      <c r="C18" s="86"/>
      <c r="D18" s="84"/>
      <c r="E18" s="86"/>
      <c r="F18" s="21"/>
      <c r="G18" s="88"/>
      <c r="H18" s="90"/>
      <c r="I18" s="92"/>
      <c r="J18" s="94"/>
      <c r="K18" s="86"/>
      <c r="L18" s="84"/>
      <c r="M18" s="86"/>
      <c r="N18" s="82"/>
      <c r="O18" s="96"/>
      <c r="P18" s="82"/>
    </row>
    <row r="19" spans="1:16" ht="15" customHeight="1" x14ac:dyDescent="0.2">
      <c r="A19" s="37">
        <v>7</v>
      </c>
      <c r="B19" s="33"/>
      <c r="C19" s="31"/>
      <c r="D19" s="33"/>
      <c r="E19" s="33"/>
      <c r="F19" s="18"/>
      <c r="G19" s="39"/>
      <c r="H19" s="41" t="s">
        <v>10</v>
      </c>
      <c r="I19" s="43"/>
      <c r="J19" s="29" t="s">
        <v>14</v>
      </c>
      <c r="K19" s="31"/>
      <c r="L19" s="33"/>
      <c r="M19" s="33"/>
      <c r="N19" s="35"/>
      <c r="O19" s="37"/>
      <c r="P19" s="37"/>
    </row>
    <row r="20" spans="1:16" ht="21.75" customHeight="1" x14ac:dyDescent="0.2">
      <c r="A20" s="36"/>
      <c r="B20" s="34"/>
      <c r="C20" s="32"/>
      <c r="D20" s="34"/>
      <c r="E20" s="32"/>
      <c r="F20" s="19"/>
      <c r="G20" s="40"/>
      <c r="H20" s="42"/>
      <c r="I20" s="44"/>
      <c r="J20" s="30"/>
      <c r="K20" s="32"/>
      <c r="L20" s="34"/>
      <c r="M20" s="32"/>
      <c r="N20" s="36"/>
      <c r="O20" s="38"/>
      <c r="P20" s="36"/>
    </row>
    <row r="21" spans="1:16" ht="15" customHeight="1" x14ac:dyDescent="0.2">
      <c r="A21" s="37">
        <v>8</v>
      </c>
      <c r="B21" s="33"/>
      <c r="C21" s="31"/>
      <c r="D21" s="33"/>
      <c r="E21" s="33"/>
      <c r="F21" s="18"/>
      <c r="G21" s="39"/>
      <c r="H21" s="41" t="s">
        <v>10</v>
      </c>
      <c r="I21" s="43"/>
      <c r="J21" s="29" t="s">
        <v>14</v>
      </c>
      <c r="K21" s="31"/>
      <c r="L21" s="33"/>
      <c r="M21" s="33"/>
      <c r="N21" s="35"/>
      <c r="O21" s="37"/>
      <c r="P21" s="37"/>
    </row>
    <row r="22" spans="1:16" ht="21.75" customHeight="1" x14ac:dyDescent="0.2">
      <c r="A22" s="36"/>
      <c r="B22" s="34"/>
      <c r="C22" s="32"/>
      <c r="D22" s="34"/>
      <c r="E22" s="32"/>
      <c r="F22" s="19"/>
      <c r="G22" s="40"/>
      <c r="H22" s="42"/>
      <c r="I22" s="44"/>
      <c r="J22" s="30"/>
      <c r="K22" s="32"/>
      <c r="L22" s="34"/>
      <c r="M22" s="32"/>
      <c r="N22" s="36"/>
      <c r="O22" s="38"/>
      <c r="P22" s="36"/>
    </row>
    <row r="23" spans="1:16" ht="15" customHeight="1" x14ac:dyDescent="0.2">
      <c r="A23" s="37">
        <v>9</v>
      </c>
      <c r="B23" s="33"/>
      <c r="C23" s="31"/>
      <c r="D23" s="33"/>
      <c r="E23" s="33"/>
      <c r="F23" s="18"/>
      <c r="G23" s="39"/>
      <c r="H23" s="41" t="s">
        <v>10</v>
      </c>
      <c r="I23" s="43"/>
      <c r="J23" s="29" t="s">
        <v>14</v>
      </c>
      <c r="K23" s="31"/>
      <c r="L23" s="33"/>
      <c r="M23" s="33"/>
      <c r="N23" s="35"/>
      <c r="O23" s="37"/>
      <c r="P23" s="37"/>
    </row>
    <row r="24" spans="1:16" ht="21.75" customHeight="1" x14ac:dyDescent="0.2">
      <c r="A24" s="36"/>
      <c r="B24" s="34"/>
      <c r="C24" s="32"/>
      <c r="D24" s="34"/>
      <c r="E24" s="32"/>
      <c r="F24" s="19"/>
      <c r="G24" s="40"/>
      <c r="H24" s="42"/>
      <c r="I24" s="44"/>
      <c r="J24" s="30"/>
      <c r="K24" s="32"/>
      <c r="L24" s="34"/>
      <c r="M24" s="32"/>
      <c r="N24" s="36"/>
      <c r="O24" s="38"/>
      <c r="P24" s="36"/>
    </row>
    <row r="25" spans="1:16" ht="15" customHeight="1" x14ac:dyDescent="0.2">
      <c r="A25" s="65">
        <v>10</v>
      </c>
      <c r="B25" s="67"/>
      <c r="C25" s="69"/>
      <c r="D25" s="67"/>
      <c r="E25" s="67"/>
      <c r="F25" s="22"/>
      <c r="G25" s="71"/>
      <c r="H25" s="73" t="s">
        <v>10</v>
      </c>
      <c r="I25" s="75"/>
      <c r="J25" s="77" t="s">
        <v>14</v>
      </c>
      <c r="K25" s="69"/>
      <c r="L25" s="67"/>
      <c r="M25" s="67"/>
      <c r="N25" s="79"/>
      <c r="O25" s="65"/>
      <c r="P25" s="65"/>
    </row>
    <row r="26" spans="1:16" ht="21.75" customHeight="1" x14ac:dyDescent="0.2">
      <c r="A26" s="66"/>
      <c r="B26" s="68"/>
      <c r="C26" s="70"/>
      <c r="D26" s="68"/>
      <c r="E26" s="70"/>
      <c r="F26" s="23"/>
      <c r="G26" s="72"/>
      <c r="H26" s="74"/>
      <c r="I26" s="76"/>
      <c r="J26" s="78"/>
      <c r="K26" s="70"/>
      <c r="L26" s="68"/>
      <c r="M26" s="70"/>
      <c r="N26" s="66"/>
      <c r="O26" s="80"/>
      <c r="P26" s="66"/>
    </row>
    <row r="27" spans="1:16" ht="15" customHeight="1" x14ac:dyDescent="0.2">
      <c r="A27" s="37">
        <v>11</v>
      </c>
      <c r="B27" s="33"/>
      <c r="C27" s="31"/>
      <c r="D27" s="33"/>
      <c r="E27" s="33"/>
      <c r="F27" s="18"/>
      <c r="G27" s="39"/>
      <c r="H27" s="41" t="s">
        <v>10</v>
      </c>
      <c r="I27" s="43"/>
      <c r="J27" s="29" t="s">
        <v>14</v>
      </c>
      <c r="K27" s="31"/>
      <c r="L27" s="33"/>
      <c r="M27" s="33"/>
      <c r="N27" s="35"/>
      <c r="O27" s="37"/>
      <c r="P27" s="37"/>
    </row>
    <row r="28" spans="1:16" ht="21.75" customHeight="1" x14ac:dyDescent="0.2">
      <c r="A28" s="36"/>
      <c r="B28" s="34"/>
      <c r="C28" s="32"/>
      <c r="D28" s="34"/>
      <c r="E28" s="32"/>
      <c r="F28" s="19"/>
      <c r="G28" s="40"/>
      <c r="H28" s="42"/>
      <c r="I28" s="44"/>
      <c r="J28" s="30"/>
      <c r="K28" s="32"/>
      <c r="L28" s="34"/>
      <c r="M28" s="32"/>
      <c r="N28" s="36"/>
      <c r="O28" s="38"/>
      <c r="P28" s="36"/>
    </row>
    <row r="29" spans="1:16" ht="15" customHeight="1" x14ac:dyDescent="0.2">
      <c r="A29" s="37">
        <v>12</v>
      </c>
      <c r="B29" s="33"/>
      <c r="C29" s="31"/>
      <c r="D29" s="33"/>
      <c r="E29" s="33"/>
      <c r="F29" s="18"/>
      <c r="G29" s="39"/>
      <c r="H29" s="41" t="s">
        <v>10</v>
      </c>
      <c r="I29" s="43"/>
      <c r="J29" s="29" t="s">
        <v>14</v>
      </c>
      <c r="K29" s="31"/>
      <c r="L29" s="33"/>
      <c r="M29" s="33"/>
      <c r="N29" s="35"/>
      <c r="O29" s="37"/>
      <c r="P29" s="37"/>
    </row>
    <row r="30" spans="1:16" ht="21.75" customHeight="1" x14ac:dyDescent="0.2">
      <c r="A30" s="36"/>
      <c r="B30" s="34"/>
      <c r="C30" s="32"/>
      <c r="D30" s="34"/>
      <c r="E30" s="32"/>
      <c r="F30" s="19"/>
      <c r="G30" s="40"/>
      <c r="H30" s="42"/>
      <c r="I30" s="44"/>
      <c r="J30" s="30"/>
      <c r="K30" s="32"/>
      <c r="L30" s="34"/>
      <c r="M30" s="32"/>
      <c r="N30" s="36"/>
      <c r="O30" s="38"/>
      <c r="P30" s="36"/>
    </row>
    <row r="31" spans="1:16" ht="15" customHeight="1" x14ac:dyDescent="0.2">
      <c r="A31" s="37">
        <v>13</v>
      </c>
      <c r="B31" s="33"/>
      <c r="C31" s="31"/>
      <c r="D31" s="33"/>
      <c r="E31" s="33"/>
      <c r="F31" s="18"/>
      <c r="G31" s="39"/>
      <c r="H31" s="41" t="s">
        <v>10</v>
      </c>
      <c r="I31" s="43"/>
      <c r="J31" s="29" t="s">
        <v>14</v>
      </c>
      <c r="K31" s="31"/>
      <c r="L31" s="33"/>
      <c r="M31" s="33"/>
      <c r="N31" s="35"/>
      <c r="O31" s="37"/>
      <c r="P31" s="37"/>
    </row>
    <row r="32" spans="1:16" ht="21.75" customHeight="1" x14ac:dyDescent="0.2">
      <c r="A32" s="36"/>
      <c r="B32" s="34"/>
      <c r="C32" s="32"/>
      <c r="D32" s="34"/>
      <c r="E32" s="32"/>
      <c r="F32" s="19"/>
      <c r="G32" s="40"/>
      <c r="H32" s="42"/>
      <c r="I32" s="44"/>
      <c r="J32" s="30"/>
      <c r="K32" s="32"/>
      <c r="L32" s="34"/>
      <c r="M32" s="32"/>
      <c r="N32" s="36"/>
      <c r="O32" s="38"/>
      <c r="P32" s="36"/>
    </row>
    <row r="33" spans="1:16" ht="15" customHeight="1" x14ac:dyDescent="0.2">
      <c r="A33" s="37">
        <v>14</v>
      </c>
      <c r="B33" s="33"/>
      <c r="C33" s="31"/>
      <c r="D33" s="33"/>
      <c r="E33" s="33"/>
      <c r="F33" s="18"/>
      <c r="G33" s="39"/>
      <c r="H33" s="41" t="s">
        <v>10</v>
      </c>
      <c r="I33" s="43"/>
      <c r="J33" s="29" t="s">
        <v>14</v>
      </c>
      <c r="K33" s="31"/>
      <c r="L33" s="33"/>
      <c r="M33" s="33"/>
      <c r="N33" s="35"/>
      <c r="O33" s="37"/>
      <c r="P33" s="37"/>
    </row>
    <row r="34" spans="1:16" ht="21.75" customHeight="1" x14ac:dyDescent="0.2">
      <c r="A34" s="36"/>
      <c r="B34" s="34"/>
      <c r="C34" s="32"/>
      <c r="D34" s="34"/>
      <c r="E34" s="32"/>
      <c r="F34" s="19"/>
      <c r="G34" s="40"/>
      <c r="H34" s="42"/>
      <c r="I34" s="44"/>
      <c r="J34" s="30"/>
      <c r="K34" s="32"/>
      <c r="L34" s="34"/>
      <c r="M34" s="32"/>
      <c r="N34" s="36"/>
      <c r="O34" s="38"/>
      <c r="P34" s="36"/>
    </row>
    <row r="35" spans="1:16" ht="15" customHeight="1" x14ac:dyDescent="0.2">
      <c r="A35" s="37">
        <v>15</v>
      </c>
      <c r="B35" s="33"/>
      <c r="C35" s="31"/>
      <c r="D35" s="33"/>
      <c r="E35" s="33"/>
      <c r="F35" s="18"/>
      <c r="G35" s="39"/>
      <c r="H35" s="41" t="s">
        <v>10</v>
      </c>
      <c r="I35" s="43"/>
      <c r="J35" s="29" t="s">
        <v>14</v>
      </c>
      <c r="K35" s="31"/>
      <c r="L35" s="33"/>
      <c r="M35" s="33"/>
      <c r="N35" s="35"/>
      <c r="O35" s="37"/>
      <c r="P35" s="37"/>
    </row>
    <row r="36" spans="1:16" ht="21.75" customHeight="1" x14ac:dyDescent="0.2">
      <c r="A36" s="36"/>
      <c r="B36" s="34"/>
      <c r="C36" s="32"/>
      <c r="D36" s="34"/>
      <c r="E36" s="32"/>
      <c r="F36" s="19"/>
      <c r="G36" s="40"/>
      <c r="H36" s="42"/>
      <c r="I36" s="44"/>
      <c r="J36" s="30"/>
      <c r="K36" s="32"/>
      <c r="L36" s="34"/>
      <c r="M36" s="32"/>
      <c r="N36" s="36"/>
      <c r="O36" s="38"/>
      <c r="P36" s="36"/>
    </row>
    <row r="37" spans="1:16" ht="15" customHeight="1" x14ac:dyDescent="0.2">
      <c r="A37" s="37">
        <v>16</v>
      </c>
      <c r="B37" s="33"/>
      <c r="C37" s="31"/>
      <c r="D37" s="33"/>
      <c r="E37" s="33"/>
      <c r="F37" s="18"/>
      <c r="G37" s="39"/>
      <c r="H37" s="41" t="s">
        <v>10</v>
      </c>
      <c r="I37" s="43"/>
      <c r="J37" s="29" t="s">
        <v>14</v>
      </c>
      <c r="K37" s="31"/>
      <c r="L37" s="33"/>
      <c r="M37" s="33"/>
      <c r="N37" s="35"/>
      <c r="O37" s="37"/>
      <c r="P37" s="37"/>
    </row>
    <row r="38" spans="1:16" ht="21.75" customHeight="1" x14ac:dyDescent="0.2">
      <c r="A38" s="36"/>
      <c r="B38" s="34"/>
      <c r="C38" s="32"/>
      <c r="D38" s="34"/>
      <c r="E38" s="32"/>
      <c r="F38" s="19"/>
      <c r="G38" s="40"/>
      <c r="H38" s="42"/>
      <c r="I38" s="44"/>
      <c r="J38" s="30"/>
      <c r="K38" s="32"/>
      <c r="L38" s="34"/>
      <c r="M38" s="32"/>
      <c r="N38" s="36"/>
      <c r="O38" s="38"/>
      <c r="P38" s="36"/>
    </row>
    <row r="39" spans="1:16" ht="15" customHeight="1" x14ac:dyDescent="0.2">
      <c r="A39" s="37">
        <v>17</v>
      </c>
      <c r="B39" s="33"/>
      <c r="C39" s="31"/>
      <c r="D39" s="33"/>
      <c r="E39" s="33"/>
      <c r="F39" s="18"/>
      <c r="G39" s="39"/>
      <c r="H39" s="41" t="s">
        <v>10</v>
      </c>
      <c r="I39" s="43"/>
      <c r="J39" s="29" t="s">
        <v>14</v>
      </c>
      <c r="K39" s="31"/>
      <c r="L39" s="33"/>
      <c r="M39" s="33"/>
      <c r="N39" s="35"/>
      <c r="O39" s="37"/>
      <c r="P39" s="37"/>
    </row>
    <row r="40" spans="1:16" ht="21.75" customHeight="1" x14ac:dyDescent="0.2">
      <c r="A40" s="36"/>
      <c r="B40" s="34"/>
      <c r="C40" s="32"/>
      <c r="D40" s="34"/>
      <c r="E40" s="32"/>
      <c r="F40" s="19"/>
      <c r="G40" s="40"/>
      <c r="H40" s="42"/>
      <c r="I40" s="44"/>
      <c r="J40" s="30"/>
      <c r="K40" s="32"/>
      <c r="L40" s="34"/>
      <c r="M40" s="32"/>
      <c r="N40" s="36"/>
      <c r="O40" s="38"/>
      <c r="P40" s="36"/>
    </row>
    <row r="41" spans="1:16" ht="15" customHeight="1" x14ac:dyDescent="0.2">
      <c r="A41" s="37">
        <v>18</v>
      </c>
      <c r="B41" s="33"/>
      <c r="C41" s="31"/>
      <c r="D41" s="33"/>
      <c r="E41" s="33"/>
      <c r="F41" s="18"/>
      <c r="G41" s="39"/>
      <c r="H41" s="41" t="s">
        <v>10</v>
      </c>
      <c r="I41" s="43"/>
      <c r="J41" s="29" t="s">
        <v>14</v>
      </c>
      <c r="K41" s="31"/>
      <c r="L41" s="33"/>
      <c r="M41" s="33"/>
      <c r="N41" s="35"/>
      <c r="O41" s="37"/>
      <c r="P41" s="37"/>
    </row>
    <row r="42" spans="1:16" ht="21.75" customHeight="1" x14ac:dyDescent="0.2">
      <c r="A42" s="36"/>
      <c r="B42" s="34"/>
      <c r="C42" s="32"/>
      <c r="D42" s="34"/>
      <c r="E42" s="32"/>
      <c r="F42" s="19"/>
      <c r="G42" s="40"/>
      <c r="H42" s="42"/>
      <c r="I42" s="44"/>
      <c r="J42" s="30"/>
      <c r="K42" s="32"/>
      <c r="L42" s="34"/>
      <c r="M42" s="32"/>
      <c r="N42" s="36"/>
      <c r="O42" s="38"/>
      <c r="P42" s="36"/>
    </row>
    <row r="43" spans="1:16" ht="15" customHeight="1" x14ac:dyDescent="0.2">
      <c r="A43" s="37">
        <v>19</v>
      </c>
      <c r="B43" s="33"/>
      <c r="C43" s="31"/>
      <c r="D43" s="33"/>
      <c r="E43" s="33"/>
      <c r="F43" s="18"/>
      <c r="G43" s="39"/>
      <c r="H43" s="41" t="s">
        <v>10</v>
      </c>
      <c r="I43" s="43"/>
      <c r="J43" s="29" t="s">
        <v>14</v>
      </c>
      <c r="K43" s="31"/>
      <c r="L43" s="33"/>
      <c r="M43" s="33"/>
      <c r="N43" s="35"/>
      <c r="O43" s="37"/>
      <c r="P43" s="37"/>
    </row>
    <row r="44" spans="1:16" ht="21.75" customHeight="1" x14ac:dyDescent="0.2">
      <c r="A44" s="36"/>
      <c r="B44" s="34"/>
      <c r="C44" s="32"/>
      <c r="D44" s="34"/>
      <c r="E44" s="32"/>
      <c r="F44" s="19"/>
      <c r="G44" s="40"/>
      <c r="H44" s="42"/>
      <c r="I44" s="44"/>
      <c r="J44" s="30"/>
      <c r="K44" s="32"/>
      <c r="L44" s="34"/>
      <c r="M44" s="32"/>
      <c r="N44" s="36"/>
      <c r="O44" s="38"/>
      <c r="P44" s="36"/>
    </row>
    <row r="45" spans="1:16" ht="15" customHeight="1" x14ac:dyDescent="0.2">
      <c r="A45" s="37">
        <v>20</v>
      </c>
      <c r="B45" s="33"/>
      <c r="C45" s="31"/>
      <c r="D45" s="33"/>
      <c r="E45" s="33"/>
      <c r="F45" s="18"/>
      <c r="G45" s="39"/>
      <c r="H45" s="41" t="s">
        <v>10</v>
      </c>
      <c r="I45" s="43"/>
      <c r="J45" s="29" t="s">
        <v>14</v>
      </c>
      <c r="K45" s="31"/>
      <c r="L45" s="33"/>
      <c r="M45" s="33"/>
      <c r="N45" s="35"/>
      <c r="O45" s="37"/>
      <c r="P45" s="37"/>
    </row>
    <row r="46" spans="1:16" ht="21.75" customHeight="1" x14ac:dyDescent="0.2">
      <c r="A46" s="36"/>
      <c r="B46" s="34"/>
      <c r="C46" s="32"/>
      <c r="D46" s="34"/>
      <c r="E46" s="32"/>
      <c r="F46" s="19"/>
      <c r="G46" s="40"/>
      <c r="H46" s="42"/>
      <c r="I46" s="44"/>
      <c r="J46" s="30"/>
      <c r="K46" s="32"/>
      <c r="L46" s="34"/>
      <c r="M46" s="32"/>
      <c r="N46" s="36"/>
      <c r="O46" s="38"/>
      <c r="P46" s="36"/>
    </row>
    <row r="47" spans="1:16" ht="18.75" customHeight="1" x14ac:dyDescent="0.2">
      <c r="A47" s="26" t="s">
        <v>23</v>
      </c>
      <c r="B47" s="26"/>
      <c r="C47" s="26"/>
      <c r="D47" s="26"/>
      <c r="E47" s="26"/>
      <c r="F47" s="26"/>
      <c r="G47" s="26"/>
      <c r="H47" s="26"/>
      <c r="I47" s="26"/>
      <c r="J47" s="24"/>
      <c r="K47" s="24"/>
      <c r="L47" s="25"/>
      <c r="M47" s="24"/>
      <c r="N47" s="7"/>
      <c r="O47" s="8"/>
      <c r="P47" s="7"/>
    </row>
    <row r="48" spans="1:16" ht="18.75" customHeight="1" x14ac:dyDescent="0.2">
      <c r="A48" s="27" t="s">
        <v>18</v>
      </c>
      <c r="B48" s="27"/>
      <c r="C48" s="27"/>
      <c r="D48" s="27"/>
      <c r="E48" s="27"/>
      <c r="F48" s="27"/>
      <c r="G48" s="27"/>
      <c r="H48" s="27"/>
      <c r="I48" s="27"/>
      <c r="J48" s="28" t="s">
        <v>19</v>
      </c>
      <c r="K48" s="28"/>
      <c r="L48" s="28"/>
      <c r="M48" s="28"/>
      <c r="N48" s="28"/>
      <c r="O48" s="28"/>
      <c r="P48" s="28"/>
    </row>
    <row r="49" spans="1:16" ht="22.5" customHeight="1" x14ac:dyDescent="0.2">
      <c r="A49" s="45" t="s">
        <v>20</v>
      </c>
      <c r="B49" s="45"/>
      <c r="C49" s="45"/>
      <c r="D49" s="7"/>
      <c r="E49" s="7"/>
      <c r="F49" s="9"/>
      <c r="G49" s="10"/>
      <c r="H49" s="10"/>
      <c r="I49" s="7"/>
      <c r="J49" s="10"/>
      <c r="K49" s="7"/>
      <c r="L49" s="7"/>
      <c r="M49" s="7"/>
      <c r="N49" s="7"/>
      <c r="O49" s="7"/>
      <c r="P49" s="7"/>
    </row>
    <row r="50" spans="1:16" ht="22.5" customHeight="1" x14ac:dyDescent="0.2">
      <c r="A50" s="11"/>
      <c r="G50" s="46"/>
      <c r="H50" s="47"/>
      <c r="I50" s="47"/>
      <c r="J50" s="48"/>
      <c r="K50" s="49" t="s">
        <v>15</v>
      </c>
      <c r="L50" s="50"/>
      <c r="M50" s="51"/>
      <c r="N50" s="52" t="s">
        <v>25</v>
      </c>
      <c r="O50" s="53"/>
    </row>
    <row r="51" spans="1:16" ht="15" customHeight="1" x14ac:dyDescent="0.2"/>
    <row r="52" spans="1:16" ht="11.25" customHeight="1" x14ac:dyDescent="0.2">
      <c r="I52" s="2"/>
    </row>
    <row r="53" spans="1:16" ht="15" customHeight="1" x14ac:dyDescent="0.2">
      <c r="A53" s="54"/>
      <c r="B53" s="54" t="s">
        <v>1</v>
      </c>
      <c r="C53" s="56" t="s">
        <v>2</v>
      </c>
      <c r="D53" s="56"/>
      <c r="E53" s="56"/>
      <c r="F53" s="4" t="s">
        <v>17</v>
      </c>
      <c r="G53" s="57" t="s">
        <v>9</v>
      </c>
      <c r="H53" s="58"/>
      <c r="I53" s="61" t="s">
        <v>11</v>
      </c>
      <c r="J53" s="62"/>
      <c r="K53" s="56" t="s">
        <v>5</v>
      </c>
      <c r="L53" s="56"/>
      <c r="M53" s="56"/>
      <c r="N53" s="56" t="s">
        <v>6</v>
      </c>
      <c r="O53" s="56"/>
      <c r="P53" s="56"/>
    </row>
    <row r="54" spans="1:16" ht="15" customHeight="1" x14ac:dyDescent="0.2">
      <c r="A54" s="55"/>
      <c r="B54" s="55"/>
      <c r="C54" s="5" t="s">
        <v>3</v>
      </c>
      <c r="D54" s="5" t="s">
        <v>4</v>
      </c>
      <c r="E54" s="5" t="s">
        <v>8</v>
      </c>
      <c r="F54" s="6" t="s">
        <v>16</v>
      </c>
      <c r="G54" s="59"/>
      <c r="H54" s="60"/>
      <c r="I54" s="63"/>
      <c r="J54" s="64"/>
      <c r="K54" s="5" t="s">
        <v>3</v>
      </c>
      <c r="L54" s="5" t="s">
        <v>7</v>
      </c>
      <c r="M54" s="5" t="s">
        <v>8</v>
      </c>
      <c r="N54" s="5" t="s">
        <v>3</v>
      </c>
      <c r="O54" s="5" t="s">
        <v>4</v>
      </c>
      <c r="P54" s="5" t="s">
        <v>8</v>
      </c>
    </row>
    <row r="55" spans="1:16" ht="15" customHeight="1" x14ac:dyDescent="0.2">
      <c r="A55" s="37">
        <v>21</v>
      </c>
      <c r="B55" s="33"/>
      <c r="C55" s="31"/>
      <c r="D55" s="33"/>
      <c r="E55" s="33"/>
      <c r="F55" s="18"/>
      <c r="G55" s="39"/>
      <c r="H55" s="41" t="s">
        <v>10</v>
      </c>
      <c r="I55" s="43"/>
      <c r="J55" s="29" t="s">
        <v>14</v>
      </c>
      <c r="K55" s="31"/>
      <c r="L55" s="33"/>
      <c r="M55" s="33"/>
      <c r="N55" s="35"/>
      <c r="O55" s="37"/>
      <c r="P55" s="37"/>
    </row>
    <row r="56" spans="1:16" ht="21.75" customHeight="1" x14ac:dyDescent="0.2">
      <c r="A56" s="36"/>
      <c r="B56" s="34"/>
      <c r="C56" s="32"/>
      <c r="D56" s="34"/>
      <c r="E56" s="32"/>
      <c r="F56" s="19"/>
      <c r="G56" s="40"/>
      <c r="H56" s="42"/>
      <c r="I56" s="44"/>
      <c r="J56" s="30"/>
      <c r="K56" s="32"/>
      <c r="L56" s="34"/>
      <c r="M56" s="32"/>
      <c r="N56" s="36"/>
      <c r="O56" s="38"/>
      <c r="P56" s="36"/>
    </row>
    <row r="57" spans="1:16" ht="15" customHeight="1" x14ac:dyDescent="0.2">
      <c r="A57" s="37">
        <v>22</v>
      </c>
      <c r="B57" s="33"/>
      <c r="C57" s="31"/>
      <c r="D57" s="33"/>
      <c r="E57" s="33"/>
      <c r="F57" s="18"/>
      <c r="G57" s="39"/>
      <c r="H57" s="41" t="s">
        <v>10</v>
      </c>
      <c r="I57" s="43"/>
      <c r="J57" s="29" t="s">
        <v>14</v>
      </c>
      <c r="K57" s="31"/>
      <c r="L57" s="33"/>
      <c r="M57" s="33"/>
      <c r="N57" s="35"/>
      <c r="O57" s="37"/>
      <c r="P57" s="37"/>
    </row>
    <row r="58" spans="1:16" ht="21.75" customHeight="1" x14ac:dyDescent="0.2">
      <c r="A58" s="36"/>
      <c r="B58" s="34"/>
      <c r="C58" s="32"/>
      <c r="D58" s="34"/>
      <c r="E58" s="32"/>
      <c r="F58" s="19"/>
      <c r="G58" s="40"/>
      <c r="H58" s="42"/>
      <c r="I58" s="44"/>
      <c r="J58" s="30"/>
      <c r="K58" s="32"/>
      <c r="L58" s="34"/>
      <c r="M58" s="32"/>
      <c r="N58" s="36"/>
      <c r="O58" s="38"/>
      <c r="P58" s="36"/>
    </row>
    <row r="59" spans="1:16" ht="15" customHeight="1" x14ac:dyDescent="0.2">
      <c r="A59" s="37">
        <v>23</v>
      </c>
      <c r="B59" s="33"/>
      <c r="C59" s="31"/>
      <c r="D59" s="33"/>
      <c r="E59" s="33"/>
      <c r="F59" s="18"/>
      <c r="G59" s="39"/>
      <c r="H59" s="41" t="s">
        <v>10</v>
      </c>
      <c r="I59" s="43"/>
      <c r="J59" s="29" t="s">
        <v>14</v>
      </c>
      <c r="K59" s="31"/>
      <c r="L59" s="33"/>
      <c r="M59" s="33"/>
      <c r="N59" s="35"/>
      <c r="O59" s="37"/>
      <c r="P59" s="37"/>
    </row>
    <row r="60" spans="1:16" ht="21.75" customHeight="1" x14ac:dyDescent="0.2">
      <c r="A60" s="36"/>
      <c r="B60" s="34"/>
      <c r="C60" s="32"/>
      <c r="D60" s="34"/>
      <c r="E60" s="32"/>
      <c r="F60" s="19"/>
      <c r="G60" s="40"/>
      <c r="H60" s="42"/>
      <c r="I60" s="44"/>
      <c r="J60" s="30"/>
      <c r="K60" s="32"/>
      <c r="L60" s="34"/>
      <c r="M60" s="32"/>
      <c r="N60" s="36"/>
      <c r="O60" s="38"/>
      <c r="P60" s="36"/>
    </row>
    <row r="61" spans="1:16" ht="15" customHeight="1" x14ac:dyDescent="0.2">
      <c r="A61" s="37">
        <v>24</v>
      </c>
      <c r="B61" s="33"/>
      <c r="C61" s="31"/>
      <c r="D61" s="33"/>
      <c r="E61" s="33"/>
      <c r="F61" s="18"/>
      <c r="G61" s="39"/>
      <c r="H61" s="41" t="s">
        <v>10</v>
      </c>
      <c r="I61" s="43"/>
      <c r="J61" s="29" t="s">
        <v>14</v>
      </c>
      <c r="K61" s="31"/>
      <c r="L61" s="33"/>
      <c r="M61" s="33"/>
      <c r="N61" s="35"/>
      <c r="O61" s="37"/>
      <c r="P61" s="37"/>
    </row>
    <row r="62" spans="1:16" ht="21.75" customHeight="1" x14ac:dyDescent="0.2">
      <c r="A62" s="36"/>
      <c r="B62" s="34"/>
      <c r="C62" s="32"/>
      <c r="D62" s="34"/>
      <c r="E62" s="32"/>
      <c r="F62" s="19"/>
      <c r="G62" s="40"/>
      <c r="H62" s="42"/>
      <c r="I62" s="44"/>
      <c r="J62" s="30"/>
      <c r="K62" s="32"/>
      <c r="L62" s="34"/>
      <c r="M62" s="32"/>
      <c r="N62" s="36"/>
      <c r="O62" s="38"/>
      <c r="P62" s="36"/>
    </row>
    <row r="63" spans="1:16" ht="15" customHeight="1" x14ac:dyDescent="0.2">
      <c r="A63" s="37">
        <v>25</v>
      </c>
      <c r="B63" s="33"/>
      <c r="C63" s="31"/>
      <c r="D63" s="33"/>
      <c r="E63" s="33"/>
      <c r="F63" s="18"/>
      <c r="G63" s="39"/>
      <c r="H63" s="41" t="s">
        <v>10</v>
      </c>
      <c r="I63" s="43"/>
      <c r="J63" s="29" t="s">
        <v>14</v>
      </c>
      <c r="K63" s="31"/>
      <c r="L63" s="33"/>
      <c r="M63" s="33"/>
      <c r="N63" s="35"/>
      <c r="O63" s="37"/>
      <c r="P63" s="37"/>
    </row>
    <row r="64" spans="1:16" ht="21.75" customHeight="1" x14ac:dyDescent="0.2">
      <c r="A64" s="36"/>
      <c r="B64" s="34"/>
      <c r="C64" s="32"/>
      <c r="D64" s="34"/>
      <c r="E64" s="32"/>
      <c r="F64" s="19"/>
      <c r="G64" s="40"/>
      <c r="H64" s="42"/>
      <c r="I64" s="44"/>
      <c r="J64" s="30"/>
      <c r="K64" s="32"/>
      <c r="L64" s="34"/>
      <c r="M64" s="32"/>
      <c r="N64" s="36"/>
      <c r="O64" s="38"/>
      <c r="P64" s="36"/>
    </row>
    <row r="65" spans="1:16" ht="15" customHeight="1" x14ac:dyDescent="0.2">
      <c r="A65" s="37">
        <v>26</v>
      </c>
      <c r="B65" s="33"/>
      <c r="C65" s="31"/>
      <c r="D65" s="33"/>
      <c r="E65" s="33"/>
      <c r="F65" s="18"/>
      <c r="G65" s="39"/>
      <c r="H65" s="41" t="s">
        <v>10</v>
      </c>
      <c r="I65" s="43"/>
      <c r="J65" s="29" t="s">
        <v>14</v>
      </c>
      <c r="K65" s="31"/>
      <c r="L65" s="33"/>
      <c r="M65" s="33"/>
      <c r="N65" s="35"/>
      <c r="O65" s="37"/>
      <c r="P65" s="37"/>
    </row>
    <row r="66" spans="1:16" ht="21.75" customHeight="1" x14ac:dyDescent="0.2">
      <c r="A66" s="36"/>
      <c r="B66" s="34"/>
      <c r="C66" s="32"/>
      <c r="D66" s="34"/>
      <c r="E66" s="32"/>
      <c r="F66" s="19"/>
      <c r="G66" s="40"/>
      <c r="H66" s="42"/>
      <c r="I66" s="44"/>
      <c r="J66" s="30"/>
      <c r="K66" s="32"/>
      <c r="L66" s="34"/>
      <c r="M66" s="32"/>
      <c r="N66" s="36"/>
      <c r="O66" s="38"/>
      <c r="P66" s="36"/>
    </row>
    <row r="67" spans="1:16" ht="15" customHeight="1" x14ac:dyDescent="0.2">
      <c r="A67" s="37">
        <v>27</v>
      </c>
      <c r="B67" s="33"/>
      <c r="C67" s="31"/>
      <c r="D67" s="33"/>
      <c r="E67" s="33"/>
      <c r="F67" s="18"/>
      <c r="G67" s="39"/>
      <c r="H67" s="41" t="s">
        <v>10</v>
      </c>
      <c r="I67" s="43"/>
      <c r="J67" s="29" t="s">
        <v>14</v>
      </c>
      <c r="K67" s="31"/>
      <c r="L67" s="33"/>
      <c r="M67" s="33"/>
      <c r="N67" s="35"/>
      <c r="O67" s="37"/>
      <c r="P67" s="37"/>
    </row>
    <row r="68" spans="1:16" ht="21.75" customHeight="1" x14ac:dyDescent="0.2">
      <c r="A68" s="36"/>
      <c r="B68" s="34"/>
      <c r="C68" s="32"/>
      <c r="D68" s="34"/>
      <c r="E68" s="32"/>
      <c r="F68" s="19"/>
      <c r="G68" s="40"/>
      <c r="H68" s="42"/>
      <c r="I68" s="44"/>
      <c r="J68" s="30"/>
      <c r="K68" s="32"/>
      <c r="L68" s="34"/>
      <c r="M68" s="32"/>
      <c r="N68" s="36"/>
      <c r="O68" s="38"/>
      <c r="P68" s="36"/>
    </row>
    <row r="69" spans="1:16" ht="15" customHeight="1" x14ac:dyDescent="0.2">
      <c r="A69" s="37">
        <v>28</v>
      </c>
      <c r="B69" s="33"/>
      <c r="C69" s="31"/>
      <c r="D69" s="33"/>
      <c r="E69" s="33"/>
      <c r="F69" s="18"/>
      <c r="G69" s="39"/>
      <c r="H69" s="41" t="s">
        <v>10</v>
      </c>
      <c r="I69" s="43"/>
      <c r="J69" s="29" t="s">
        <v>14</v>
      </c>
      <c r="K69" s="31"/>
      <c r="L69" s="33"/>
      <c r="M69" s="33"/>
      <c r="N69" s="35"/>
      <c r="O69" s="37"/>
      <c r="P69" s="37"/>
    </row>
    <row r="70" spans="1:16" ht="21.75" customHeight="1" x14ac:dyDescent="0.2">
      <c r="A70" s="36"/>
      <c r="B70" s="34"/>
      <c r="C70" s="32"/>
      <c r="D70" s="34"/>
      <c r="E70" s="32"/>
      <c r="F70" s="19"/>
      <c r="G70" s="40"/>
      <c r="H70" s="42"/>
      <c r="I70" s="44"/>
      <c r="J70" s="30"/>
      <c r="K70" s="32"/>
      <c r="L70" s="34"/>
      <c r="M70" s="32"/>
      <c r="N70" s="36"/>
      <c r="O70" s="38"/>
      <c r="P70" s="36"/>
    </row>
    <row r="71" spans="1:16" ht="15" customHeight="1" x14ac:dyDescent="0.2">
      <c r="A71" s="37">
        <v>29</v>
      </c>
      <c r="B71" s="33"/>
      <c r="C71" s="31"/>
      <c r="D71" s="33"/>
      <c r="E71" s="33"/>
      <c r="F71" s="18"/>
      <c r="G71" s="39"/>
      <c r="H71" s="41" t="s">
        <v>10</v>
      </c>
      <c r="I71" s="43"/>
      <c r="J71" s="29" t="s">
        <v>14</v>
      </c>
      <c r="K71" s="31"/>
      <c r="L71" s="33"/>
      <c r="M71" s="33"/>
      <c r="N71" s="35"/>
      <c r="O71" s="37"/>
      <c r="P71" s="37"/>
    </row>
    <row r="72" spans="1:16" ht="21.75" customHeight="1" x14ac:dyDescent="0.2">
      <c r="A72" s="36"/>
      <c r="B72" s="34"/>
      <c r="C72" s="32"/>
      <c r="D72" s="34"/>
      <c r="E72" s="32"/>
      <c r="F72" s="19"/>
      <c r="G72" s="40"/>
      <c r="H72" s="42"/>
      <c r="I72" s="44"/>
      <c r="J72" s="30"/>
      <c r="K72" s="32"/>
      <c r="L72" s="34"/>
      <c r="M72" s="32"/>
      <c r="N72" s="36"/>
      <c r="O72" s="38"/>
      <c r="P72" s="36"/>
    </row>
    <row r="73" spans="1:16" ht="15" customHeight="1" x14ac:dyDescent="0.2">
      <c r="A73" s="37">
        <v>30</v>
      </c>
      <c r="B73" s="33"/>
      <c r="C73" s="31"/>
      <c r="D73" s="33"/>
      <c r="E73" s="33"/>
      <c r="F73" s="18"/>
      <c r="G73" s="39"/>
      <c r="H73" s="41" t="s">
        <v>10</v>
      </c>
      <c r="I73" s="43"/>
      <c r="J73" s="29" t="s">
        <v>14</v>
      </c>
      <c r="K73" s="31"/>
      <c r="L73" s="33"/>
      <c r="M73" s="33"/>
      <c r="N73" s="35"/>
      <c r="O73" s="37"/>
      <c r="P73" s="37"/>
    </row>
    <row r="74" spans="1:16" ht="21.75" customHeight="1" x14ac:dyDescent="0.2">
      <c r="A74" s="36"/>
      <c r="B74" s="34"/>
      <c r="C74" s="32"/>
      <c r="D74" s="34"/>
      <c r="E74" s="32"/>
      <c r="F74" s="19"/>
      <c r="G74" s="40"/>
      <c r="H74" s="42"/>
      <c r="I74" s="44"/>
      <c r="J74" s="30"/>
      <c r="K74" s="32"/>
      <c r="L74" s="34"/>
      <c r="M74" s="32"/>
      <c r="N74" s="36"/>
      <c r="O74" s="38"/>
      <c r="P74" s="36"/>
    </row>
    <row r="75" spans="1:16" ht="15" customHeight="1" x14ac:dyDescent="0.2">
      <c r="A75" s="37">
        <v>31</v>
      </c>
      <c r="B75" s="33"/>
      <c r="C75" s="31"/>
      <c r="D75" s="33"/>
      <c r="E75" s="33"/>
      <c r="F75" s="18"/>
      <c r="G75" s="39"/>
      <c r="H75" s="41" t="s">
        <v>10</v>
      </c>
      <c r="I75" s="43"/>
      <c r="J75" s="29" t="s">
        <v>14</v>
      </c>
      <c r="K75" s="31"/>
      <c r="L75" s="33"/>
      <c r="M75" s="33"/>
      <c r="N75" s="35"/>
      <c r="O75" s="37"/>
      <c r="P75" s="37"/>
    </row>
    <row r="76" spans="1:16" ht="21.75" customHeight="1" x14ac:dyDescent="0.2">
      <c r="A76" s="36"/>
      <c r="B76" s="34"/>
      <c r="C76" s="32"/>
      <c r="D76" s="34"/>
      <c r="E76" s="32"/>
      <c r="F76" s="19"/>
      <c r="G76" s="40"/>
      <c r="H76" s="42"/>
      <c r="I76" s="44"/>
      <c r="J76" s="30"/>
      <c r="K76" s="32"/>
      <c r="L76" s="34"/>
      <c r="M76" s="32"/>
      <c r="N76" s="36"/>
      <c r="O76" s="38"/>
      <c r="P76" s="36"/>
    </row>
    <row r="77" spans="1:16" ht="15" customHeight="1" x14ac:dyDescent="0.2">
      <c r="A77" s="37">
        <v>32</v>
      </c>
      <c r="B77" s="33"/>
      <c r="C77" s="31"/>
      <c r="D77" s="33"/>
      <c r="E77" s="33"/>
      <c r="F77" s="18"/>
      <c r="G77" s="39"/>
      <c r="H77" s="41" t="s">
        <v>10</v>
      </c>
      <c r="I77" s="43"/>
      <c r="J77" s="29" t="s">
        <v>14</v>
      </c>
      <c r="K77" s="31"/>
      <c r="L77" s="33"/>
      <c r="M77" s="33"/>
      <c r="N77" s="35"/>
      <c r="O77" s="37"/>
      <c r="P77" s="37"/>
    </row>
    <row r="78" spans="1:16" ht="21.75" customHeight="1" x14ac:dyDescent="0.2">
      <c r="A78" s="36"/>
      <c r="B78" s="34"/>
      <c r="C78" s="32"/>
      <c r="D78" s="34"/>
      <c r="E78" s="32"/>
      <c r="F78" s="19"/>
      <c r="G78" s="40"/>
      <c r="H78" s="42"/>
      <c r="I78" s="44"/>
      <c r="J78" s="30"/>
      <c r="K78" s="32"/>
      <c r="L78" s="34"/>
      <c r="M78" s="32"/>
      <c r="N78" s="36"/>
      <c r="O78" s="38"/>
      <c r="P78" s="36"/>
    </row>
    <row r="79" spans="1:16" ht="15" customHeight="1" x14ac:dyDescent="0.2">
      <c r="A79" s="37">
        <v>33</v>
      </c>
      <c r="B79" s="33"/>
      <c r="C79" s="31"/>
      <c r="D79" s="33"/>
      <c r="E79" s="33"/>
      <c r="F79" s="18"/>
      <c r="G79" s="39"/>
      <c r="H79" s="41" t="s">
        <v>10</v>
      </c>
      <c r="I79" s="43"/>
      <c r="J79" s="29" t="s">
        <v>14</v>
      </c>
      <c r="K79" s="31"/>
      <c r="L79" s="33"/>
      <c r="M79" s="33"/>
      <c r="N79" s="35"/>
      <c r="O79" s="37"/>
      <c r="P79" s="37"/>
    </row>
    <row r="80" spans="1:16" ht="21.75" customHeight="1" x14ac:dyDescent="0.2">
      <c r="A80" s="36"/>
      <c r="B80" s="34"/>
      <c r="C80" s="32"/>
      <c r="D80" s="34"/>
      <c r="E80" s="32"/>
      <c r="F80" s="19"/>
      <c r="G80" s="40"/>
      <c r="H80" s="42"/>
      <c r="I80" s="44"/>
      <c r="J80" s="30"/>
      <c r="K80" s="32"/>
      <c r="L80" s="34"/>
      <c r="M80" s="32"/>
      <c r="N80" s="36"/>
      <c r="O80" s="38"/>
      <c r="P80" s="36"/>
    </row>
    <row r="81" spans="1:16" ht="15" customHeight="1" x14ac:dyDescent="0.2">
      <c r="A81" s="37">
        <v>34</v>
      </c>
      <c r="B81" s="33"/>
      <c r="C81" s="31"/>
      <c r="D81" s="33"/>
      <c r="E81" s="33"/>
      <c r="F81" s="18"/>
      <c r="G81" s="39"/>
      <c r="H81" s="41" t="s">
        <v>10</v>
      </c>
      <c r="I81" s="43"/>
      <c r="J81" s="29" t="s">
        <v>14</v>
      </c>
      <c r="K81" s="31"/>
      <c r="L81" s="33"/>
      <c r="M81" s="33"/>
      <c r="N81" s="35"/>
      <c r="O81" s="37"/>
      <c r="P81" s="37"/>
    </row>
    <row r="82" spans="1:16" ht="21.75" customHeight="1" x14ac:dyDescent="0.2">
      <c r="A82" s="36"/>
      <c r="B82" s="34"/>
      <c r="C82" s="32"/>
      <c r="D82" s="34"/>
      <c r="E82" s="32"/>
      <c r="F82" s="19"/>
      <c r="G82" s="40"/>
      <c r="H82" s="42"/>
      <c r="I82" s="44"/>
      <c r="J82" s="30"/>
      <c r="K82" s="32"/>
      <c r="L82" s="34"/>
      <c r="M82" s="32"/>
      <c r="N82" s="36"/>
      <c r="O82" s="38"/>
      <c r="P82" s="36"/>
    </row>
    <row r="83" spans="1:16" ht="15" customHeight="1" x14ac:dyDescent="0.2">
      <c r="A83" s="37">
        <v>35</v>
      </c>
      <c r="B83" s="33"/>
      <c r="C83" s="31"/>
      <c r="D83" s="33"/>
      <c r="E83" s="33"/>
      <c r="F83" s="18"/>
      <c r="G83" s="39"/>
      <c r="H83" s="41" t="s">
        <v>10</v>
      </c>
      <c r="I83" s="43"/>
      <c r="J83" s="29" t="s">
        <v>14</v>
      </c>
      <c r="K83" s="31"/>
      <c r="L83" s="33"/>
      <c r="M83" s="33"/>
      <c r="N83" s="35"/>
      <c r="O83" s="37"/>
      <c r="P83" s="37"/>
    </row>
    <row r="84" spans="1:16" ht="21.75" customHeight="1" x14ac:dyDescent="0.2">
      <c r="A84" s="36"/>
      <c r="B84" s="34"/>
      <c r="C84" s="32"/>
      <c r="D84" s="34"/>
      <c r="E84" s="32"/>
      <c r="F84" s="19"/>
      <c r="G84" s="40"/>
      <c r="H84" s="42"/>
      <c r="I84" s="44"/>
      <c r="J84" s="30"/>
      <c r="K84" s="32"/>
      <c r="L84" s="34"/>
      <c r="M84" s="32"/>
      <c r="N84" s="36"/>
      <c r="O84" s="38"/>
      <c r="P84" s="36"/>
    </row>
    <row r="85" spans="1:16" ht="15" customHeight="1" x14ac:dyDescent="0.2">
      <c r="A85" s="37">
        <v>36</v>
      </c>
      <c r="B85" s="33"/>
      <c r="C85" s="31"/>
      <c r="D85" s="33"/>
      <c r="E85" s="33"/>
      <c r="F85" s="18"/>
      <c r="G85" s="39"/>
      <c r="H85" s="41" t="s">
        <v>10</v>
      </c>
      <c r="I85" s="43"/>
      <c r="J85" s="29" t="s">
        <v>14</v>
      </c>
      <c r="K85" s="31"/>
      <c r="L85" s="33"/>
      <c r="M85" s="33"/>
      <c r="N85" s="35"/>
      <c r="O85" s="37"/>
      <c r="P85" s="37"/>
    </row>
    <row r="86" spans="1:16" ht="21.75" customHeight="1" x14ac:dyDescent="0.2">
      <c r="A86" s="36"/>
      <c r="B86" s="34"/>
      <c r="C86" s="32"/>
      <c r="D86" s="34"/>
      <c r="E86" s="32"/>
      <c r="F86" s="19"/>
      <c r="G86" s="40"/>
      <c r="H86" s="42"/>
      <c r="I86" s="44"/>
      <c r="J86" s="30"/>
      <c r="K86" s="32"/>
      <c r="L86" s="34"/>
      <c r="M86" s="32"/>
      <c r="N86" s="36"/>
      <c r="O86" s="38"/>
      <c r="P86" s="36"/>
    </row>
    <row r="87" spans="1:16" ht="15" customHeight="1" x14ac:dyDescent="0.2">
      <c r="A87" s="37">
        <v>37</v>
      </c>
      <c r="B87" s="33"/>
      <c r="C87" s="31"/>
      <c r="D87" s="33"/>
      <c r="E87" s="33"/>
      <c r="F87" s="18"/>
      <c r="G87" s="39"/>
      <c r="H87" s="41" t="s">
        <v>10</v>
      </c>
      <c r="I87" s="43"/>
      <c r="J87" s="29" t="s">
        <v>14</v>
      </c>
      <c r="K87" s="31"/>
      <c r="L87" s="33"/>
      <c r="M87" s="33"/>
      <c r="N87" s="35"/>
      <c r="O87" s="37"/>
      <c r="P87" s="37"/>
    </row>
    <row r="88" spans="1:16" ht="21.75" customHeight="1" x14ac:dyDescent="0.2">
      <c r="A88" s="36"/>
      <c r="B88" s="34"/>
      <c r="C88" s="32"/>
      <c r="D88" s="34"/>
      <c r="E88" s="32"/>
      <c r="F88" s="19"/>
      <c r="G88" s="40"/>
      <c r="H88" s="42"/>
      <c r="I88" s="44"/>
      <c r="J88" s="30"/>
      <c r="K88" s="32"/>
      <c r="L88" s="34"/>
      <c r="M88" s="32"/>
      <c r="N88" s="36"/>
      <c r="O88" s="38"/>
      <c r="P88" s="36"/>
    </row>
    <row r="89" spans="1:16" ht="15" customHeight="1" x14ac:dyDescent="0.2">
      <c r="A89" s="37">
        <v>38</v>
      </c>
      <c r="B89" s="33"/>
      <c r="C89" s="31"/>
      <c r="D89" s="33"/>
      <c r="E89" s="33"/>
      <c r="F89" s="18"/>
      <c r="G89" s="39"/>
      <c r="H89" s="41" t="s">
        <v>10</v>
      </c>
      <c r="I89" s="43"/>
      <c r="J89" s="29" t="s">
        <v>14</v>
      </c>
      <c r="K89" s="31"/>
      <c r="L89" s="33"/>
      <c r="M89" s="33"/>
      <c r="N89" s="35"/>
      <c r="O89" s="37"/>
      <c r="P89" s="37"/>
    </row>
    <row r="90" spans="1:16" ht="21.75" customHeight="1" x14ac:dyDescent="0.2">
      <c r="A90" s="36"/>
      <c r="B90" s="34"/>
      <c r="C90" s="32"/>
      <c r="D90" s="34"/>
      <c r="E90" s="32"/>
      <c r="F90" s="19"/>
      <c r="G90" s="40"/>
      <c r="H90" s="42"/>
      <c r="I90" s="44"/>
      <c r="J90" s="30"/>
      <c r="K90" s="32"/>
      <c r="L90" s="34"/>
      <c r="M90" s="32"/>
      <c r="N90" s="36"/>
      <c r="O90" s="38"/>
      <c r="P90" s="36"/>
    </row>
    <row r="91" spans="1:16" ht="15" customHeight="1" x14ac:dyDescent="0.2">
      <c r="A91" s="37">
        <v>39</v>
      </c>
      <c r="B91" s="33"/>
      <c r="C91" s="31"/>
      <c r="D91" s="33"/>
      <c r="E91" s="33"/>
      <c r="F91" s="18"/>
      <c r="G91" s="39"/>
      <c r="H91" s="41" t="s">
        <v>10</v>
      </c>
      <c r="I91" s="43"/>
      <c r="J91" s="29" t="s">
        <v>14</v>
      </c>
      <c r="K91" s="31"/>
      <c r="L91" s="33"/>
      <c r="M91" s="33"/>
      <c r="N91" s="35"/>
      <c r="O91" s="37"/>
      <c r="P91" s="37"/>
    </row>
    <row r="92" spans="1:16" ht="21.75" customHeight="1" x14ac:dyDescent="0.2">
      <c r="A92" s="36"/>
      <c r="B92" s="34"/>
      <c r="C92" s="32"/>
      <c r="D92" s="34"/>
      <c r="E92" s="32"/>
      <c r="F92" s="19"/>
      <c r="G92" s="40"/>
      <c r="H92" s="42"/>
      <c r="I92" s="44"/>
      <c r="J92" s="30"/>
      <c r="K92" s="32"/>
      <c r="L92" s="34"/>
      <c r="M92" s="32"/>
      <c r="N92" s="36"/>
      <c r="O92" s="38"/>
      <c r="P92" s="36"/>
    </row>
    <row r="93" spans="1:16" ht="15" customHeight="1" x14ac:dyDescent="0.2">
      <c r="A93" s="37">
        <v>40</v>
      </c>
      <c r="B93" s="33"/>
      <c r="C93" s="31"/>
      <c r="D93" s="33"/>
      <c r="E93" s="33"/>
      <c r="F93" s="18"/>
      <c r="G93" s="39"/>
      <c r="H93" s="41" t="s">
        <v>10</v>
      </c>
      <c r="I93" s="43"/>
      <c r="J93" s="29" t="s">
        <v>14</v>
      </c>
      <c r="K93" s="31"/>
      <c r="L93" s="33"/>
      <c r="M93" s="33"/>
      <c r="N93" s="35"/>
      <c r="O93" s="37"/>
      <c r="P93" s="37"/>
    </row>
    <row r="94" spans="1:16" ht="21.75" customHeight="1" x14ac:dyDescent="0.2">
      <c r="A94" s="36"/>
      <c r="B94" s="34"/>
      <c r="C94" s="32"/>
      <c r="D94" s="34"/>
      <c r="E94" s="32"/>
      <c r="F94" s="19"/>
      <c r="G94" s="40"/>
      <c r="H94" s="42"/>
      <c r="I94" s="44"/>
      <c r="J94" s="30"/>
      <c r="K94" s="32"/>
      <c r="L94" s="34"/>
      <c r="M94" s="32"/>
      <c r="N94" s="36"/>
      <c r="O94" s="38"/>
      <c r="P94" s="36"/>
    </row>
    <row r="95" spans="1:16" ht="18.75" customHeight="1" x14ac:dyDescent="0.2">
      <c r="A95" s="26" t="s">
        <v>23</v>
      </c>
      <c r="B95" s="26"/>
      <c r="C95" s="26"/>
      <c r="D95" s="26"/>
      <c r="E95" s="26"/>
      <c r="F95" s="26"/>
      <c r="G95" s="26"/>
      <c r="H95" s="26"/>
      <c r="I95" s="26"/>
      <c r="J95" s="24"/>
      <c r="K95" s="24"/>
      <c r="L95" s="25"/>
      <c r="M95" s="24"/>
      <c r="N95" s="7"/>
      <c r="O95" s="8"/>
      <c r="P95" s="7"/>
    </row>
    <row r="96" spans="1:16" ht="18.75" customHeight="1" x14ac:dyDescent="0.2">
      <c r="A96" s="27" t="s">
        <v>18</v>
      </c>
      <c r="B96" s="27"/>
      <c r="C96" s="27"/>
      <c r="D96" s="27"/>
      <c r="E96" s="27"/>
      <c r="F96" s="27"/>
      <c r="G96" s="27"/>
      <c r="H96" s="27"/>
      <c r="I96" s="27"/>
      <c r="J96" s="28" t="s">
        <v>19</v>
      </c>
      <c r="K96" s="28"/>
      <c r="L96" s="28"/>
      <c r="M96" s="28"/>
      <c r="N96" s="28"/>
      <c r="O96" s="28"/>
      <c r="P96" s="28"/>
    </row>
    <row r="97" spans="1:16" ht="22.5" customHeight="1" x14ac:dyDescent="0.2">
      <c r="A97" s="45" t="s">
        <v>20</v>
      </c>
      <c r="B97" s="45"/>
      <c r="C97" s="45"/>
    </row>
    <row r="98" spans="1:16" ht="22.5" customHeight="1" x14ac:dyDescent="0.2">
      <c r="A98" s="11"/>
      <c r="G98" s="46"/>
      <c r="H98" s="47"/>
      <c r="I98" s="47"/>
      <c r="J98" s="48"/>
      <c r="K98" s="49" t="s">
        <v>15</v>
      </c>
      <c r="L98" s="50"/>
      <c r="M98" s="51"/>
      <c r="N98" s="52" t="s">
        <v>12</v>
      </c>
      <c r="O98" s="53"/>
    </row>
    <row r="99" spans="1:16" ht="15" customHeight="1" x14ac:dyDescent="0.2"/>
    <row r="100" spans="1:16" ht="11.25" customHeight="1" x14ac:dyDescent="0.2">
      <c r="I100" s="2"/>
    </row>
    <row r="101" spans="1:16" ht="15" customHeight="1" x14ac:dyDescent="0.2">
      <c r="A101" s="54" t="s">
        <v>0</v>
      </c>
      <c r="B101" s="54" t="s">
        <v>1</v>
      </c>
      <c r="C101" s="56" t="s">
        <v>2</v>
      </c>
      <c r="D101" s="56"/>
      <c r="E101" s="56"/>
      <c r="F101" s="4" t="s">
        <v>17</v>
      </c>
      <c r="G101" s="57" t="s">
        <v>9</v>
      </c>
      <c r="H101" s="58"/>
      <c r="I101" s="61" t="s">
        <v>11</v>
      </c>
      <c r="J101" s="62"/>
      <c r="K101" s="56" t="s">
        <v>5</v>
      </c>
      <c r="L101" s="56"/>
      <c r="M101" s="56"/>
      <c r="N101" s="56" t="s">
        <v>6</v>
      </c>
      <c r="O101" s="56"/>
      <c r="P101" s="56"/>
    </row>
    <row r="102" spans="1:16" ht="15" customHeight="1" x14ac:dyDescent="0.2">
      <c r="A102" s="55"/>
      <c r="B102" s="55"/>
      <c r="C102" s="5" t="s">
        <v>3</v>
      </c>
      <c r="D102" s="5" t="s">
        <v>4</v>
      </c>
      <c r="E102" s="5" t="s">
        <v>8</v>
      </c>
      <c r="F102" s="6" t="s">
        <v>16</v>
      </c>
      <c r="G102" s="59"/>
      <c r="H102" s="60"/>
      <c r="I102" s="63"/>
      <c r="J102" s="64"/>
      <c r="K102" s="5" t="s">
        <v>3</v>
      </c>
      <c r="L102" s="5" t="s">
        <v>7</v>
      </c>
      <c r="M102" s="5" t="s">
        <v>8</v>
      </c>
      <c r="N102" s="5" t="s">
        <v>3</v>
      </c>
      <c r="O102" s="5" t="s">
        <v>4</v>
      </c>
      <c r="P102" s="5" t="s">
        <v>8</v>
      </c>
    </row>
    <row r="103" spans="1:16" ht="15" customHeight="1" x14ac:dyDescent="0.2">
      <c r="A103" s="37">
        <v>41</v>
      </c>
      <c r="B103" s="33"/>
      <c r="C103" s="31"/>
      <c r="D103" s="33"/>
      <c r="E103" s="33"/>
      <c r="F103" s="18"/>
      <c r="G103" s="39"/>
      <c r="H103" s="41" t="s">
        <v>10</v>
      </c>
      <c r="I103" s="43"/>
      <c r="J103" s="29" t="s">
        <v>14</v>
      </c>
      <c r="K103" s="31"/>
      <c r="L103" s="33"/>
      <c r="M103" s="33"/>
      <c r="N103" s="35"/>
      <c r="O103" s="37"/>
      <c r="P103" s="37"/>
    </row>
    <row r="104" spans="1:16" ht="21.75" customHeight="1" x14ac:dyDescent="0.2">
      <c r="A104" s="36"/>
      <c r="B104" s="34"/>
      <c r="C104" s="32"/>
      <c r="D104" s="34"/>
      <c r="E104" s="32"/>
      <c r="F104" s="19"/>
      <c r="G104" s="40"/>
      <c r="H104" s="42"/>
      <c r="I104" s="44"/>
      <c r="J104" s="30"/>
      <c r="K104" s="32"/>
      <c r="L104" s="34"/>
      <c r="M104" s="32"/>
      <c r="N104" s="36"/>
      <c r="O104" s="38"/>
      <c r="P104" s="36"/>
    </row>
    <row r="105" spans="1:16" ht="15" customHeight="1" x14ac:dyDescent="0.2">
      <c r="A105" s="37">
        <v>42</v>
      </c>
      <c r="B105" s="33"/>
      <c r="C105" s="31"/>
      <c r="D105" s="33"/>
      <c r="E105" s="33"/>
      <c r="F105" s="18"/>
      <c r="G105" s="39"/>
      <c r="H105" s="41" t="s">
        <v>10</v>
      </c>
      <c r="I105" s="43"/>
      <c r="J105" s="29" t="s">
        <v>14</v>
      </c>
      <c r="K105" s="31"/>
      <c r="L105" s="33"/>
      <c r="M105" s="33"/>
      <c r="N105" s="35"/>
      <c r="O105" s="37"/>
      <c r="P105" s="37"/>
    </row>
    <row r="106" spans="1:16" ht="21.75" customHeight="1" x14ac:dyDescent="0.2">
      <c r="A106" s="36"/>
      <c r="B106" s="34"/>
      <c r="C106" s="32"/>
      <c r="D106" s="34"/>
      <c r="E106" s="32"/>
      <c r="F106" s="19"/>
      <c r="G106" s="40"/>
      <c r="H106" s="42"/>
      <c r="I106" s="44"/>
      <c r="J106" s="30"/>
      <c r="K106" s="32"/>
      <c r="L106" s="34"/>
      <c r="M106" s="32"/>
      <c r="N106" s="36"/>
      <c r="O106" s="38"/>
      <c r="P106" s="36"/>
    </row>
    <row r="107" spans="1:16" ht="15" customHeight="1" x14ac:dyDescent="0.2">
      <c r="A107" s="37">
        <v>43</v>
      </c>
      <c r="B107" s="33"/>
      <c r="C107" s="31"/>
      <c r="D107" s="33"/>
      <c r="E107" s="33"/>
      <c r="F107" s="18"/>
      <c r="G107" s="39"/>
      <c r="H107" s="41" t="s">
        <v>10</v>
      </c>
      <c r="I107" s="43"/>
      <c r="J107" s="29" t="s">
        <v>14</v>
      </c>
      <c r="K107" s="31"/>
      <c r="L107" s="33"/>
      <c r="M107" s="33"/>
      <c r="N107" s="35"/>
      <c r="O107" s="37"/>
      <c r="P107" s="37"/>
    </row>
    <row r="108" spans="1:16" ht="21.75" customHeight="1" x14ac:dyDescent="0.2">
      <c r="A108" s="36"/>
      <c r="B108" s="34"/>
      <c r="C108" s="32"/>
      <c r="D108" s="34"/>
      <c r="E108" s="32"/>
      <c r="F108" s="19"/>
      <c r="G108" s="40"/>
      <c r="H108" s="42"/>
      <c r="I108" s="44"/>
      <c r="J108" s="30"/>
      <c r="K108" s="32"/>
      <c r="L108" s="34"/>
      <c r="M108" s="32"/>
      <c r="N108" s="36"/>
      <c r="O108" s="38"/>
      <c r="P108" s="36"/>
    </row>
    <row r="109" spans="1:16" ht="15" customHeight="1" x14ac:dyDescent="0.2">
      <c r="A109" s="37">
        <v>44</v>
      </c>
      <c r="B109" s="33"/>
      <c r="C109" s="31"/>
      <c r="D109" s="33"/>
      <c r="E109" s="33"/>
      <c r="F109" s="18"/>
      <c r="G109" s="39"/>
      <c r="H109" s="41" t="s">
        <v>10</v>
      </c>
      <c r="I109" s="43"/>
      <c r="J109" s="29" t="s">
        <v>14</v>
      </c>
      <c r="K109" s="31"/>
      <c r="L109" s="33"/>
      <c r="M109" s="33"/>
      <c r="N109" s="35"/>
      <c r="O109" s="37"/>
      <c r="P109" s="37"/>
    </row>
    <row r="110" spans="1:16" ht="21.75" customHeight="1" x14ac:dyDescent="0.2">
      <c r="A110" s="36"/>
      <c r="B110" s="34"/>
      <c r="C110" s="32"/>
      <c r="D110" s="34"/>
      <c r="E110" s="32"/>
      <c r="F110" s="19"/>
      <c r="G110" s="40"/>
      <c r="H110" s="42"/>
      <c r="I110" s="44"/>
      <c r="J110" s="30"/>
      <c r="K110" s="32"/>
      <c r="L110" s="34"/>
      <c r="M110" s="32"/>
      <c r="N110" s="36"/>
      <c r="O110" s="38"/>
      <c r="P110" s="36"/>
    </row>
    <row r="111" spans="1:16" ht="15" customHeight="1" x14ac:dyDescent="0.2">
      <c r="A111" s="37">
        <v>45</v>
      </c>
      <c r="B111" s="33"/>
      <c r="C111" s="31"/>
      <c r="D111" s="33"/>
      <c r="E111" s="33"/>
      <c r="F111" s="18"/>
      <c r="G111" s="39"/>
      <c r="H111" s="41" t="s">
        <v>10</v>
      </c>
      <c r="I111" s="43"/>
      <c r="J111" s="29" t="s">
        <v>14</v>
      </c>
      <c r="K111" s="31"/>
      <c r="L111" s="33"/>
      <c r="M111" s="33"/>
      <c r="N111" s="35"/>
      <c r="O111" s="37"/>
      <c r="P111" s="37"/>
    </row>
    <row r="112" spans="1:16" ht="21.75" customHeight="1" x14ac:dyDescent="0.2">
      <c r="A112" s="36"/>
      <c r="B112" s="34"/>
      <c r="C112" s="32"/>
      <c r="D112" s="34"/>
      <c r="E112" s="32"/>
      <c r="F112" s="19"/>
      <c r="G112" s="40"/>
      <c r="H112" s="42"/>
      <c r="I112" s="44"/>
      <c r="J112" s="30"/>
      <c r="K112" s="32"/>
      <c r="L112" s="34"/>
      <c r="M112" s="32"/>
      <c r="N112" s="36"/>
      <c r="O112" s="38"/>
      <c r="P112" s="36"/>
    </row>
    <row r="113" spans="1:16" ht="15" customHeight="1" x14ac:dyDescent="0.2">
      <c r="A113" s="37">
        <v>46</v>
      </c>
      <c r="B113" s="33"/>
      <c r="C113" s="31"/>
      <c r="D113" s="33"/>
      <c r="E113" s="33"/>
      <c r="F113" s="18"/>
      <c r="G113" s="39"/>
      <c r="H113" s="41" t="s">
        <v>10</v>
      </c>
      <c r="I113" s="43"/>
      <c r="J113" s="29" t="s">
        <v>14</v>
      </c>
      <c r="K113" s="31"/>
      <c r="L113" s="33"/>
      <c r="M113" s="33"/>
      <c r="N113" s="35"/>
      <c r="O113" s="37"/>
      <c r="P113" s="37"/>
    </row>
    <row r="114" spans="1:16" ht="21.75" customHeight="1" x14ac:dyDescent="0.2">
      <c r="A114" s="36"/>
      <c r="B114" s="34"/>
      <c r="C114" s="32"/>
      <c r="D114" s="34"/>
      <c r="E114" s="32"/>
      <c r="F114" s="19"/>
      <c r="G114" s="40"/>
      <c r="H114" s="42"/>
      <c r="I114" s="44"/>
      <c r="J114" s="30"/>
      <c r="K114" s="32"/>
      <c r="L114" s="34"/>
      <c r="M114" s="32"/>
      <c r="N114" s="36"/>
      <c r="O114" s="38"/>
      <c r="P114" s="36"/>
    </row>
    <row r="115" spans="1:16" ht="15" customHeight="1" x14ac:dyDescent="0.2">
      <c r="A115" s="37">
        <v>47</v>
      </c>
      <c r="B115" s="33"/>
      <c r="C115" s="31"/>
      <c r="D115" s="33"/>
      <c r="E115" s="33"/>
      <c r="F115" s="18"/>
      <c r="G115" s="39"/>
      <c r="H115" s="41" t="s">
        <v>10</v>
      </c>
      <c r="I115" s="43"/>
      <c r="J115" s="29" t="s">
        <v>14</v>
      </c>
      <c r="K115" s="31"/>
      <c r="L115" s="33"/>
      <c r="M115" s="33"/>
      <c r="N115" s="35"/>
      <c r="O115" s="37"/>
      <c r="P115" s="37"/>
    </row>
    <row r="116" spans="1:16" ht="21.75" customHeight="1" x14ac:dyDescent="0.2">
      <c r="A116" s="36"/>
      <c r="B116" s="34"/>
      <c r="C116" s="32"/>
      <c r="D116" s="34"/>
      <c r="E116" s="32"/>
      <c r="F116" s="19"/>
      <c r="G116" s="40"/>
      <c r="H116" s="42"/>
      <c r="I116" s="44"/>
      <c r="J116" s="30"/>
      <c r="K116" s="32"/>
      <c r="L116" s="34"/>
      <c r="M116" s="32"/>
      <c r="N116" s="36"/>
      <c r="O116" s="38"/>
      <c r="P116" s="36"/>
    </row>
    <row r="117" spans="1:16" ht="15" customHeight="1" x14ac:dyDescent="0.2">
      <c r="A117" s="37">
        <v>48</v>
      </c>
      <c r="B117" s="33"/>
      <c r="C117" s="31"/>
      <c r="D117" s="33"/>
      <c r="E117" s="33"/>
      <c r="F117" s="18"/>
      <c r="G117" s="39"/>
      <c r="H117" s="41" t="s">
        <v>10</v>
      </c>
      <c r="I117" s="43"/>
      <c r="J117" s="29" t="s">
        <v>14</v>
      </c>
      <c r="K117" s="31"/>
      <c r="L117" s="33"/>
      <c r="M117" s="33"/>
      <c r="N117" s="35"/>
      <c r="O117" s="37"/>
      <c r="P117" s="37"/>
    </row>
    <row r="118" spans="1:16" ht="21.75" customHeight="1" x14ac:dyDescent="0.2">
      <c r="A118" s="36"/>
      <c r="B118" s="34"/>
      <c r="C118" s="32"/>
      <c r="D118" s="34"/>
      <c r="E118" s="32"/>
      <c r="F118" s="19"/>
      <c r="G118" s="40"/>
      <c r="H118" s="42"/>
      <c r="I118" s="44"/>
      <c r="J118" s="30"/>
      <c r="K118" s="32"/>
      <c r="L118" s="34"/>
      <c r="M118" s="32"/>
      <c r="N118" s="36"/>
      <c r="O118" s="38"/>
      <c r="P118" s="36"/>
    </row>
    <row r="119" spans="1:16" ht="15" customHeight="1" x14ac:dyDescent="0.2">
      <c r="A119" s="37">
        <v>49</v>
      </c>
      <c r="B119" s="33"/>
      <c r="C119" s="31"/>
      <c r="D119" s="33"/>
      <c r="E119" s="33"/>
      <c r="F119" s="18"/>
      <c r="G119" s="39"/>
      <c r="H119" s="41" t="s">
        <v>10</v>
      </c>
      <c r="I119" s="43"/>
      <c r="J119" s="29" t="s">
        <v>14</v>
      </c>
      <c r="K119" s="31"/>
      <c r="L119" s="33"/>
      <c r="M119" s="33"/>
      <c r="N119" s="35"/>
      <c r="O119" s="37"/>
      <c r="P119" s="37"/>
    </row>
    <row r="120" spans="1:16" ht="21.75" customHeight="1" x14ac:dyDescent="0.2">
      <c r="A120" s="36"/>
      <c r="B120" s="34"/>
      <c r="C120" s="32"/>
      <c r="D120" s="34"/>
      <c r="E120" s="32"/>
      <c r="F120" s="19"/>
      <c r="G120" s="40"/>
      <c r="H120" s="42"/>
      <c r="I120" s="44"/>
      <c r="J120" s="30"/>
      <c r="K120" s="32"/>
      <c r="L120" s="34"/>
      <c r="M120" s="32"/>
      <c r="N120" s="36"/>
      <c r="O120" s="38"/>
      <c r="P120" s="36"/>
    </row>
    <row r="121" spans="1:16" ht="15" customHeight="1" x14ac:dyDescent="0.2">
      <c r="A121" s="37">
        <v>50</v>
      </c>
      <c r="B121" s="33"/>
      <c r="C121" s="31"/>
      <c r="D121" s="33"/>
      <c r="E121" s="33"/>
      <c r="F121" s="18"/>
      <c r="G121" s="39"/>
      <c r="H121" s="41" t="s">
        <v>10</v>
      </c>
      <c r="I121" s="43"/>
      <c r="J121" s="29" t="s">
        <v>14</v>
      </c>
      <c r="K121" s="31"/>
      <c r="L121" s="33"/>
      <c r="M121" s="33"/>
      <c r="N121" s="35"/>
      <c r="O121" s="37"/>
      <c r="P121" s="37"/>
    </row>
    <row r="122" spans="1:16" ht="21.75" customHeight="1" x14ac:dyDescent="0.2">
      <c r="A122" s="36"/>
      <c r="B122" s="34"/>
      <c r="C122" s="32"/>
      <c r="D122" s="34"/>
      <c r="E122" s="32"/>
      <c r="F122" s="19"/>
      <c r="G122" s="40"/>
      <c r="H122" s="42"/>
      <c r="I122" s="44"/>
      <c r="J122" s="30"/>
      <c r="K122" s="32"/>
      <c r="L122" s="34"/>
      <c r="M122" s="32"/>
      <c r="N122" s="36"/>
      <c r="O122" s="38"/>
      <c r="P122" s="36"/>
    </row>
    <row r="123" spans="1:16" ht="15" customHeight="1" x14ac:dyDescent="0.2">
      <c r="A123" s="37">
        <v>51</v>
      </c>
      <c r="B123" s="33"/>
      <c r="C123" s="31"/>
      <c r="D123" s="33"/>
      <c r="E123" s="33"/>
      <c r="F123" s="18"/>
      <c r="G123" s="39"/>
      <c r="H123" s="41" t="s">
        <v>10</v>
      </c>
      <c r="I123" s="43"/>
      <c r="J123" s="29" t="s">
        <v>14</v>
      </c>
      <c r="K123" s="31"/>
      <c r="L123" s="33"/>
      <c r="M123" s="33"/>
      <c r="N123" s="35"/>
      <c r="O123" s="37"/>
      <c r="P123" s="37"/>
    </row>
    <row r="124" spans="1:16" ht="21.75" customHeight="1" x14ac:dyDescent="0.2">
      <c r="A124" s="36"/>
      <c r="B124" s="34"/>
      <c r="C124" s="32"/>
      <c r="D124" s="34"/>
      <c r="E124" s="32"/>
      <c r="F124" s="19"/>
      <c r="G124" s="40"/>
      <c r="H124" s="42"/>
      <c r="I124" s="44"/>
      <c r="J124" s="30"/>
      <c r="K124" s="32"/>
      <c r="L124" s="34"/>
      <c r="M124" s="32"/>
      <c r="N124" s="36"/>
      <c r="O124" s="38"/>
      <c r="P124" s="36"/>
    </row>
    <row r="125" spans="1:16" ht="15" customHeight="1" x14ac:dyDescent="0.2">
      <c r="A125" s="37">
        <v>52</v>
      </c>
      <c r="B125" s="33"/>
      <c r="C125" s="31"/>
      <c r="D125" s="33"/>
      <c r="E125" s="33"/>
      <c r="F125" s="18"/>
      <c r="G125" s="39"/>
      <c r="H125" s="41" t="s">
        <v>10</v>
      </c>
      <c r="I125" s="43"/>
      <c r="J125" s="29" t="s">
        <v>14</v>
      </c>
      <c r="K125" s="31"/>
      <c r="L125" s="33"/>
      <c r="M125" s="33"/>
      <c r="N125" s="35"/>
      <c r="O125" s="37"/>
      <c r="P125" s="37"/>
    </row>
    <row r="126" spans="1:16" ht="21.75" customHeight="1" x14ac:dyDescent="0.2">
      <c r="A126" s="36"/>
      <c r="B126" s="34"/>
      <c r="C126" s="32"/>
      <c r="D126" s="34"/>
      <c r="E126" s="32"/>
      <c r="F126" s="19"/>
      <c r="G126" s="40"/>
      <c r="H126" s="42"/>
      <c r="I126" s="44"/>
      <c r="J126" s="30"/>
      <c r="K126" s="32"/>
      <c r="L126" s="34"/>
      <c r="M126" s="32"/>
      <c r="N126" s="36"/>
      <c r="O126" s="38"/>
      <c r="P126" s="36"/>
    </row>
    <row r="127" spans="1:16" ht="15" customHeight="1" x14ac:dyDescent="0.2">
      <c r="A127" s="37">
        <v>53</v>
      </c>
      <c r="B127" s="33"/>
      <c r="C127" s="31"/>
      <c r="D127" s="33"/>
      <c r="E127" s="33"/>
      <c r="F127" s="18"/>
      <c r="G127" s="39"/>
      <c r="H127" s="41" t="s">
        <v>10</v>
      </c>
      <c r="I127" s="43"/>
      <c r="J127" s="29" t="s">
        <v>14</v>
      </c>
      <c r="K127" s="31"/>
      <c r="L127" s="33"/>
      <c r="M127" s="33"/>
      <c r="N127" s="35"/>
      <c r="O127" s="37"/>
      <c r="P127" s="37"/>
    </row>
    <row r="128" spans="1:16" ht="21.75" customHeight="1" x14ac:dyDescent="0.2">
      <c r="A128" s="36"/>
      <c r="B128" s="34"/>
      <c r="C128" s="32"/>
      <c r="D128" s="34"/>
      <c r="E128" s="32"/>
      <c r="F128" s="19"/>
      <c r="G128" s="40"/>
      <c r="H128" s="42"/>
      <c r="I128" s="44"/>
      <c r="J128" s="30"/>
      <c r="K128" s="32"/>
      <c r="L128" s="34"/>
      <c r="M128" s="32"/>
      <c r="N128" s="36"/>
      <c r="O128" s="38"/>
      <c r="P128" s="36"/>
    </row>
    <row r="129" spans="1:16" ht="15" customHeight="1" x14ac:dyDescent="0.2">
      <c r="A129" s="37">
        <v>54</v>
      </c>
      <c r="B129" s="33"/>
      <c r="C129" s="31"/>
      <c r="D129" s="33"/>
      <c r="E129" s="33"/>
      <c r="F129" s="18"/>
      <c r="G129" s="39"/>
      <c r="H129" s="41" t="s">
        <v>10</v>
      </c>
      <c r="I129" s="43"/>
      <c r="J129" s="29" t="s">
        <v>14</v>
      </c>
      <c r="K129" s="31"/>
      <c r="L129" s="33"/>
      <c r="M129" s="33"/>
      <c r="N129" s="35"/>
      <c r="O129" s="37"/>
      <c r="P129" s="37"/>
    </row>
    <row r="130" spans="1:16" ht="21.75" customHeight="1" x14ac:dyDescent="0.2">
      <c r="A130" s="36"/>
      <c r="B130" s="34"/>
      <c r="C130" s="32"/>
      <c r="D130" s="34"/>
      <c r="E130" s="32"/>
      <c r="F130" s="19"/>
      <c r="G130" s="40"/>
      <c r="H130" s="42"/>
      <c r="I130" s="44"/>
      <c r="J130" s="30"/>
      <c r="K130" s="32"/>
      <c r="L130" s="34"/>
      <c r="M130" s="32"/>
      <c r="N130" s="36"/>
      <c r="O130" s="38"/>
      <c r="P130" s="36"/>
    </row>
    <row r="131" spans="1:16" ht="15" customHeight="1" x14ac:dyDescent="0.2">
      <c r="A131" s="37">
        <v>55</v>
      </c>
      <c r="B131" s="33"/>
      <c r="C131" s="31"/>
      <c r="D131" s="33"/>
      <c r="E131" s="33"/>
      <c r="F131" s="18"/>
      <c r="G131" s="39"/>
      <c r="H131" s="41" t="s">
        <v>10</v>
      </c>
      <c r="I131" s="43"/>
      <c r="J131" s="29" t="s">
        <v>14</v>
      </c>
      <c r="K131" s="31"/>
      <c r="L131" s="33"/>
      <c r="M131" s="33"/>
      <c r="N131" s="35"/>
      <c r="O131" s="37"/>
      <c r="P131" s="37"/>
    </row>
    <row r="132" spans="1:16" ht="21.75" customHeight="1" x14ac:dyDescent="0.2">
      <c r="A132" s="36"/>
      <c r="B132" s="34"/>
      <c r="C132" s="32"/>
      <c r="D132" s="34"/>
      <c r="E132" s="32"/>
      <c r="F132" s="19"/>
      <c r="G132" s="40"/>
      <c r="H132" s="42"/>
      <c r="I132" s="44"/>
      <c r="J132" s="30"/>
      <c r="K132" s="32"/>
      <c r="L132" s="34"/>
      <c r="M132" s="32"/>
      <c r="N132" s="36"/>
      <c r="O132" s="38"/>
      <c r="P132" s="36"/>
    </row>
    <row r="133" spans="1:16" ht="15" customHeight="1" x14ac:dyDescent="0.2">
      <c r="A133" s="37">
        <v>56</v>
      </c>
      <c r="B133" s="33"/>
      <c r="C133" s="31"/>
      <c r="D133" s="33"/>
      <c r="E133" s="33"/>
      <c r="F133" s="18"/>
      <c r="G133" s="39"/>
      <c r="H133" s="41" t="s">
        <v>10</v>
      </c>
      <c r="I133" s="43"/>
      <c r="J133" s="29" t="s">
        <v>14</v>
      </c>
      <c r="K133" s="31"/>
      <c r="L133" s="33"/>
      <c r="M133" s="33"/>
      <c r="N133" s="35"/>
      <c r="O133" s="37"/>
      <c r="P133" s="37"/>
    </row>
    <row r="134" spans="1:16" ht="21.75" customHeight="1" x14ac:dyDescent="0.2">
      <c r="A134" s="36"/>
      <c r="B134" s="34"/>
      <c r="C134" s="32"/>
      <c r="D134" s="34"/>
      <c r="E134" s="32"/>
      <c r="F134" s="19"/>
      <c r="G134" s="40"/>
      <c r="H134" s="42"/>
      <c r="I134" s="44"/>
      <c r="J134" s="30"/>
      <c r="K134" s="32"/>
      <c r="L134" s="34"/>
      <c r="M134" s="32"/>
      <c r="N134" s="36"/>
      <c r="O134" s="38"/>
      <c r="P134" s="36"/>
    </row>
    <row r="135" spans="1:16" ht="15" customHeight="1" x14ac:dyDescent="0.2">
      <c r="A135" s="37">
        <v>57</v>
      </c>
      <c r="B135" s="33"/>
      <c r="C135" s="31"/>
      <c r="D135" s="33"/>
      <c r="E135" s="33"/>
      <c r="F135" s="18"/>
      <c r="G135" s="39"/>
      <c r="H135" s="41" t="s">
        <v>10</v>
      </c>
      <c r="I135" s="43"/>
      <c r="J135" s="29" t="s">
        <v>14</v>
      </c>
      <c r="K135" s="31"/>
      <c r="L135" s="33"/>
      <c r="M135" s="33"/>
      <c r="N135" s="35"/>
      <c r="O135" s="37"/>
      <c r="P135" s="37"/>
    </row>
    <row r="136" spans="1:16" ht="21.75" customHeight="1" x14ac:dyDescent="0.2">
      <c r="A136" s="36"/>
      <c r="B136" s="34"/>
      <c r="C136" s="32"/>
      <c r="D136" s="34"/>
      <c r="E136" s="32"/>
      <c r="F136" s="19"/>
      <c r="G136" s="40"/>
      <c r="H136" s="42"/>
      <c r="I136" s="44"/>
      <c r="J136" s="30"/>
      <c r="K136" s="32"/>
      <c r="L136" s="34"/>
      <c r="M136" s="32"/>
      <c r="N136" s="36"/>
      <c r="O136" s="38"/>
      <c r="P136" s="36"/>
    </row>
    <row r="137" spans="1:16" ht="15" customHeight="1" x14ac:dyDescent="0.2">
      <c r="A137" s="37">
        <v>58</v>
      </c>
      <c r="B137" s="33"/>
      <c r="C137" s="31"/>
      <c r="D137" s="33"/>
      <c r="E137" s="33"/>
      <c r="F137" s="18"/>
      <c r="G137" s="39"/>
      <c r="H137" s="41" t="s">
        <v>10</v>
      </c>
      <c r="I137" s="43"/>
      <c r="J137" s="29" t="s">
        <v>14</v>
      </c>
      <c r="K137" s="31"/>
      <c r="L137" s="33"/>
      <c r="M137" s="33"/>
      <c r="N137" s="35"/>
      <c r="O137" s="37"/>
      <c r="P137" s="37"/>
    </row>
    <row r="138" spans="1:16" ht="21.75" customHeight="1" x14ac:dyDescent="0.2">
      <c r="A138" s="36"/>
      <c r="B138" s="34"/>
      <c r="C138" s="32"/>
      <c r="D138" s="34"/>
      <c r="E138" s="32"/>
      <c r="F138" s="19"/>
      <c r="G138" s="40"/>
      <c r="H138" s="42"/>
      <c r="I138" s="44"/>
      <c r="J138" s="30"/>
      <c r="K138" s="32"/>
      <c r="L138" s="34"/>
      <c r="M138" s="32"/>
      <c r="N138" s="36"/>
      <c r="O138" s="38"/>
      <c r="P138" s="36"/>
    </row>
    <row r="139" spans="1:16" ht="15" customHeight="1" x14ac:dyDescent="0.2">
      <c r="A139" s="37">
        <v>59</v>
      </c>
      <c r="B139" s="33"/>
      <c r="C139" s="31"/>
      <c r="D139" s="33"/>
      <c r="E139" s="33"/>
      <c r="F139" s="18"/>
      <c r="G139" s="39"/>
      <c r="H139" s="41" t="s">
        <v>10</v>
      </c>
      <c r="I139" s="43"/>
      <c r="J139" s="29" t="s">
        <v>14</v>
      </c>
      <c r="K139" s="31"/>
      <c r="L139" s="33"/>
      <c r="M139" s="33"/>
      <c r="N139" s="35"/>
      <c r="O139" s="37"/>
      <c r="P139" s="37"/>
    </row>
    <row r="140" spans="1:16" ht="21.75" customHeight="1" x14ac:dyDescent="0.2">
      <c r="A140" s="36"/>
      <c r="B140" s="34"/>
      <c r="C140" s="32"/>
      <c r="D140" s="34"/>
      <c r="E140" s="32"/>
      <c r="F140" s="19"/>
      <c r="G140" s="40"/>
      <c r="H140" s="42"/>
      <c r="I140" s="44"/>
      <c r="J140" s="30"/>
      <c r="K140" s="32"/>
      <c r="L140" s="34"/>
      <c r="M140" s="32"/>
      <c r="N140" s="36"/>
      <c r="O140" s="38"/>
      <c r="P140" s="36"/>
    </row>
    <row r="141" spans="1:16" ht="15" customHeight="1" x14ac:dyDescent="0.2">
      <c r="A141" s="37">
        <v>60</v>
      </c>
      <c r="B141" s="33"/>
      <c r="C141" s="31"/>
      <c r="D141" s="33"/>
      <c r="E141" s="33"/>
      <c r="F141" s="18"/>
      <c r="G141" s="39"/>
      <c r="H141" s="41" t="s">
        <v>10</v>
      </c>
      <c r="I141" s="43"/>
      <c r="J141" s="29" t="s">
        <v>14</v>
      </c>
      <c r="K141" s="31"/>
      <c r="L141" s="33"/>
      <c r="M141" s="33"/>
      <c r="N141" s="35"/>
      <c r="O141" s="37"/>
      <c r="P141" s="37"/>
    </row>
    <row r="142" spans="1:16" ht="21.75" customHeight="1" x14ac:dyDescent="0.2">
      <c r="A142" s="36"/>
      <c r="B142" s="34"/>
      <c r="C142" s="32"/>
      <c r="D142" s="34"/>
      <c r="E142" s="32"/>
      <c r="F142" s="19"/>
      <c r="G142" s="40"/>
      <c r="H142" s="42"/>
      <c r="I142" s="44"/>
      <c r="J142" s="30"/>
      <c r="K142" s="32"/>
      <c r="L142" s="34"/>
      <c r="M142" s="32"/>
      <c r="N142" s="36"/>
      <c r="O142" s="38"/>
      <c r="P142" s="36"/>
    </row>
    <row r="143" spans="1:16" ht="18.75" customHeight="1" x14ac:dyDescent="0.2">
      <c r="A143" s="26" t="s">
        <v>23</v>
      </c>
      <c r="B143" s="26"/>
      <c r="C143" s="26"/>
      <c r="D143" s="26"/>
      <c r="E143" s="26"/>
      <c r="F143" s="26"/>
      <c r="G143" s="26"/>
      <c r="H143" s="26"/>
      <c r="I143" s="26"/>
      <c r="J143" s="24"/>
      <c r="K143" s="24"/>
      <c r="L143" s="25"/>
      <c r="M143" s="24"/>
      <c r="N143" s="7"/>
      <c r="O143" s="8"/>
      <c r="P143" s="7"/>
    </row>
    <row r="144" spans="1:16" ht="18.75" customHeight="1" x14ac:dyDescent="0.2">
      <c r="A144" s="27" t="s">
        <v>18</v>
      </c>
      <c r="B144" s="27"/>
      <c r="C144" s="27"/>
      <c r="D144" s="27"/>
      <c r="E144" s="27"/>
      <c r="F144" s="27"/>
      <c r="G144" s="27"/>
      <c r="H144" s="27"/>
      <c r="I144" s="27"/>
      <c r="J144" s="28" t="s">
        <v>19</v>
      </c>
      <c r="K144" s="28"/>
      <c r="L144" s="28"/>
      <c r="M144" s="28"/>
      <c r="N144" s="28"/>
      <c r="O144" s="28"/>
      <c r="P144" s="28"/>
    </row>
    <row r="145" spans="1:16" ht="22.5" customHeight="1" x14ac:dyDescent="0.2">
      <c r="A145" s="45" t="s">
        <v>20</v>
      </c>
      <c r="B145" s="45"/>
      <c r="C145" s="45"/>
    </row>
    <row r="146" spans="1:16" ht="22.5" customHeight="1" x14ac:dyDescent="0.2">
      <c r="A146" s="11"/>
      <c r="G146" s="46"/>
      <c r="H146" s="47"/>
      <c r="I146" s="47"/>
      <c r="J146" s="48"/>
      <c r="K146" s="49" t="s">
        <v>15</v>
      </c>
      <c r="L146" s="50"/>
      <c r="M146" s="51"/>
      <c r="N146" s="52" t="s">
        <v>13</v>
      </c>
      <c r="O146" s="53"/>
    </row>
    <row r="147" spans="1:16" ht="15" customHeight="1" x14ac:dyDescent="0.2"/>
    <row r="148" spans="1:16" ht="11.25" customHeight="1" x14ac:dyDescent="0.2">
      <c r="I148" s="2"/>
    </row>
    <row r="149" spans="1:16" ht="15" customHeight="1" x14ac:dyDescent="0.2">
      <c r="A149" s="54" t="s">
        <v>0</v>
      </c>
      <c r="B149" s="54" t="s">
        <v>1</v>
      </c>
      <c r="C149" s="56" t="s">
        <v>2</v>
      </c>
      <c r="D149" s="56"/>
      <c r="E149" s="56"/>
      <c r="F149" s="4" t="s">
        <v>17</v>
      </c>
      <c r="G149" s="57" t="s">
        <v>9</v>
      </c>
      <c r="H149" s="58"/>
      <c r="I149" s="61" t="s">
        <v>11</v>
      </c>
      <c r="J149" s="62"/>
      <c r="K149" s="56" t="s">
        <v>5</v>
      </c>
      <c r="L149" s="56"/>
      <c r="M149" s="56"/>
      <c r="N149" s="56" t="s">
        <v>6</v>
      </c>
      <c r="O149" s="56"/>
      <c r="P149" s="56"/>
    </row>
    <row r="150" spans="1:16" ht="15" customHeight="1" x14ac:dyDescent="0.2">
      <c r="A150" s="55"/>
      <c r="B150" s="55"/>
      <c r="C150" s="5" t="s">
        <v>3</v>
      </c>
      <c r="D150" s="5" t="s">
        <v>4</v>
      </c>
      <c r="E150" s="5" t="s">
        <v>8</v>
      </c>
      <c r="F150" s="6" t="s">
        <v>16</v>
      </c>
      <c r="G150" s="59"/>
      <c r="H150" s="60"/>
      <c r="I150" s="63"/>
      <c r="J150" s="64"/>
      <c r="K150" s="5" t="s">
        <v>3</v>
      </c>
      <c r="L150" s="5" t="s">
        <v>7</v>
      </c>
      <c r="M150" s="5" t="s">
        <v>8</v>
      </c>
      <c r="N150" s="5" t="s">
        <v>3</v>
      </c>
      <c r="O150" s="5" t="s">
        <v>4</v>
      </c>
      <c r="P150" s="5" t="s">
        <v>8</v>
      </c>
    </row>
    <row r="151" spans="1:16" ht="15" customHeight="1" x14ac:dyDescent="0.2">
      <c r="A151" s="37">
        <v>61</v>
      </c>
      <c r="B151" s="33"/>
      <c r="C151" s="31"/>
      <c r="D151" s="33"/>
      <c r="E151" s="33"/>
      <c r="F151" s="18"/>
      <c r="G151" s="39"/>
      <c r="H151" s="41" t="s">
        <v>10</v>
      </c>
      <c r="I151" s="43"/>
      <c r="J151" s="29" t="s">
        <v>14</v>
      </c>
      <c r="K151" s="31"/>
      <c r="L151" s="33"/>
      <c r="M151" s="33"/>
      <c r="N151" s="35"/>
      <c r="O151" s="37"/>
      <c r="P151" s="37"/>
    </row>
    <row r="152" spans="1:16" ht="21.75" customHeight="1" x14ac:dyDescent="0.2">
      <c r="A152" s="36"/>
      <c r="B152" s="34"/>
      <c r="C152" s="32"/>
      <c r="D152" s="34"/>
      <c r="E152" s="32"/>
      <c r="F152" s="19"/>
      <c r="G152" s="40"/>
      <c r="H152" s="42"/>
      <c r="I152" s="44"/>
      <c r="J152" s="30"/>
      <c r="K152" s="32"/>
      <c r="L152" s="34"/>
      <c r="M152" s="32"/>
      <c r="N152" s="36"/>
      <c r="O152" s="38"/>
      <c r="P152" s="36"/>
    </row>
    <row r="153" spans="1:16" ht="15" customHeight="1" x14ac:dyDescent="0.2">
      <c r="A153" s="37">
        <v>62</v>
      </c>
      <c r="B153" s="33"/>
      <c r="C153" s="31"/>
      <c r="D153" s="33"/>
      <c r="E153" s="33"/>
      <c r="F153" s="18"/>
      <c r="G153" s="39"/>
      <c r="H153" s="41" t="s">
        <v>10</v>
      </c>
      <c r="I153" s="43"/>
      <c r="J153" s="29" t="s">
        <v>14</v>
      </c>
      <c r="K153" s="31"/>
      <c r="L153" s="33"/>
      <c r="M153" s="33"/>
      <c r="N153" s="35"/>
      <c r="O153" s="37"/>
      <c r="P153" s="37"/>
    </row>
    <row r="154" spans="1:16" ht="21.75" customHeight="1" x14ac:dyDescent="0.2">
      <c r="A154" s="36"/>
      <c r="B154" s="34"/>
      <c r="C154" s="32"/>
      <c r="D154" s="34"/>
      <c r="E154" s="32"/>
      <c r="F154" s="19"/>
      <c r="G154" s="40"/>
      <c r="H154" s="42"/>
      <c r="I154" s="44"/>
      <c r="J154" s="30"/>
      <c r="K154" s="32"/>
      <c r="L154" s="34"/>
      <c r="M154" s="32"/>
      <c r="N154" s="36"/>
      <c r="O154" s="38"/>
      <c r="P154" s="36"/>
    </row>
    <row r="155" spans="1:16" ht="15" customHeight="1" x14ac:dyDescent="0.2">
      <c r="A155" s="37">
        <v>63</v>
      </c>
      <c r="B155" s="33"/>
      <c r="C155" s="31"/>
      <c r="D155" s="33"/>
      <c r="E155" s="33"/>
      <c r="F155" s="18"/>
      <c r="G155" s="39"/>
      <c r="H155" s="41" t="s">
        <v>10</v>
      </c>
      <c r="I155" s="43"/>
      <c r="J155" s="29" t="s">
        <v>14</v>
      </c>
      <c r="K155" s="31"/>
      <c r="L155" s="33"/>
      <c r="M155" s="33"/>
      <c r="N155" s="35"/>
      <c r="O155" s="37"/>
      <c r="P155" s="37"/>
    </row>
    <row r="156" spans="1:16" ht="21.75" customHeight="1" x14ac:dyDescent="0.2">
      <c r="A156" s="36"/>
      <c r="B156" s="34"/>
      <c r="C156" s="32"/>
      <c r="D156" s="34"/>
      <c r="E156" s="32"/>
      <c r="F156" s="19"/>
      <c r="G156" s="40"/>
      <c r="H156" s="42"/>
      <c r="I156" s="44"/>
      <c r="J156" s="30"/>
      <c r="K156" s="32"/>
      <c r="L156" s="34"/>
      <c r="M156" s="32"/>
      <c r="N156" s="36"/>
      <c r="O156" s="38"/>
      <c r="P156" s="36"/>
    </row>
    <row r="157" spans="1:16" ht="15" customHeight="1" x14ac:dyDescent="0.2">
      <c r="A157" s="37">
        <v>64</v>
      </c>
      <c r="B157" s="33"/>
      <c r="C157" s="31"/>
      <c r="D157" s="33"/>
      <c r="E157" s="33"/>
      <c r="F157" s="18"/>
      <c r="G157" s="39"/>
      <c r="H157" s="41" t="s">
        <v>10</v>
      </c>
      <c r="I157" s="43"/>
      <c r="J157" s="29" t="s">
        <v>14</v>
      </c>
      <c r="K157" s="31"/>
      <c r="L157" s="33"/>
      <c r="M157" s="33"/>
      <c r="N157" s="35"/>
      <c r="O157" s="37"/>
      <c r="P157" s="37"/>
    </row>
    <row r="158" spans="1:16" ht="21.75" customHeight="1" x14ac:dyDescent="0.2">
      <c r="A158" s="36"/>
      <c r="B158" s="34"/>
      <c r="C158" s="32"/>
      <c r="D158" s="34"/>
      <c r="E158" s="32"/>
      <c r="F158" s="19"/>
      <c r="G158" s="40"/>
      <c r="H158" s="42"/>
      <c r="I158" s="44"/>
      <c r="J158" s="30"/>
      <c r="K158" s="32"/>
      <c r="L158" s="34"/>
      <c r="M158" s="32"/>
      <c r="N158" s="36"/>
      <c r="O158" s="38"/>
      <c r="P158" s="36"/>
    </row>
    <row r="159" spans="1:16" ht="15" customHeight="1" x14ac:dyDescent="0.2">
      <c r="A159" s="37">
        <v>65</v>
      </c>
      <c r="B159" s="33"/>
      <c r="C159" s="31"/>
      <c r="D159" s="33"/>
      <c r="E159" s="33"/>
      <c r="F159" s="18"/>
      <c r="G159" s="39"/>
      <c r="H159" s="41" t="s">
        <v>10</v>
      </c>
      <c r="I159" s="43"/>
      <c r="J159" s="29" t="s">
        <v>14</v>
      </c>
      <c r="K159" s="31"/>
      <c r="L159" s="33"/>
      <c r="M159" s="33"/>
      <c r="N159" s="35"/>
      <c r="O159" s="37"/>
      <c r="P159" s="37"/>
    </row>
    <row r="160" spans="1:16" ht="21.75" customHeight="1" x14ac:dyDescent="0.2">
      <c r="A160" s="36"/>
      <c r="B160" s="34"/>
      <c r="C160" s="32"/>
      <c r="D160" s="34"/>
      <c r="E160" s="32"/>
      <c r="F160" s="19"/>
      <c r="G160" s="40"/>
      <c r="H160" s="42"/>
      <c r="I160" s="44"/>
      <c r="J160" s="30"/>
      <c r="K160" s="32"/>
      <c r="L160" s="34"/>
      <c r="M160" s="32"/>
      <c r="N160" s="36"/>
      <c r="O160" s="38"/>
      <c r="P160" s="36"/>
    </row>
    <row r="161" spans="1:16" ht="15" customHeight="1" x14ac:dyDescent="0.2">
      <c r="A161" s="37">
        <v>66</v>
      </c>
      <c r="B161" s="33"/>
      <c r="C161" s="31"/>
      <c r="D161" s="33"/>
      <c r="E161" s="33"/>
      <c r="F161" s="18"/>
      <c r="G161" s="39"/>
      <c r="H161" s="41" t="s">
        <v>10</v>
      </c>
      <c r="I161" s="43"/>
      <c r="J161" s="29" t="s">
        <v>14</v>
      </c>
      <c r="K161" s="31"/>
      <c r="L161" s="33"/>
      <c r="M161" s="33"/>
      <c r="N161" s="35"/>
      <c r="O161" s="37"/>
      <c r="P161" s="37"/>
    </row>
    <row r="162" spans="1:16" ht="21.75" customHeight="1" x14ac:dyDescent="0.2">
      <c r="A162" s="36"/>
      <c r="B162" s="34"/>
      <c r="C162" s="32"/>
      <c r="D162" s="34"/>
      <c r="E162" s="32"/>
      <c r="F162" s="19"/>
      <c r="G162" s="40"/>
      <c r="H162" s="42"/>
      <c r="I162" s="44"/>
      <c r="J162" s="30"/>
      <c r="K162" s="32"/>
      <c r="L162" s="34"/>
      <c r="M162" s="32"/>
      <c r="N162" s="36"/>
      <c r="O162" s="38"/>
      <c r="P162" s="36"/>
    </row>
    <row r="163" spans="1:16" ht="15" customHeight="1" x14ac:dyDescent="0.2">
      <c r="A163" s="37">
        <v>67</v>
      </c>
      <c r="B163" s="33"/>
      <c r="C163" s="31"/>
      <c r="D163" s="33"/>
      <c r="E163" s="33"/>
      <c r="F163" s="18"/>
      <c r="G163" s="39"/>
      <c r="H163" s="41" t="s">
        <v>10</v>
      </c>
      <c r="I163" s="43"/>
      <c r="J163" s="29" t="s">
        <v>14</v>
      </c>
      <c r="K163" s="31"/>
      <c r="L163" s="33"/>
      <c r="M163" s="33"/>
      <c r="N163" s="35"/>
      <c r="O163" s="37"/>
      <c r="P163" s="37"/>
    </row>
    <row r="164" spans="1:16" ht="21.75" customHeight="1" x14ac:dyDescent="0.2">
      <c r="A164" s="36"/>
      <c r="B164" s="34"/>
      <c r="C164" s="32"/>
      <c r="D164" s="34"/>
      <c r="E164" s="32"/>
      <c r="F164" s="19"/>
      <c r="G164" s="40"/>
      <c r="H164" s="42"/>
      <c r="I164" s="44"/>
      <c r="J164" s="30"/>
      <c r="K164" s="32"/>
      <c r="L164" s="34"/>
      <c r="M164" s="32"/>
      <c r="N164" s="36"/>
      <c r="O164" s="38"/>
      <c r="P164" s="36"/>
    </row>
    <row r="165" spans="1:16" ht="15" customHeight="1" x14ac:dyDescent="0.2">
      <c r="A165" s="37">
        <v>68</v>
      </c>
      <c r="B165" s="33"/>
      <c r="C165" s="31"/>
      <c r="D165" s="33"/>
      <c r="E165" s="33"/>
      <c r="F165" s="18"/>
      <c r="G165" s="39"/>
      <c r="H165" s="41" t="s">
        <v>10</v>
      </c>
      <c r="I165" s="43"/>
      <c r="J165" s="29" t="s">
        <v>14</v>
      </c>
      <c r="K165" s="31"/>
      <c r="L165" s="33"/>
      <c r="M165" s="33"/>
      <c r="N165" s="35"/>
      <c r="O165" s="37"/>
      <c r="P165" s="37"/>
    </row>
    <row r="166" spans="1:16" ht="21.75" customHeight="1" x14ac:dyDescent="0.2">
      <c r="A166" s="36"/>
      <c r="B166" s="34"/>
      <c r="C166" s="32"/>
      <c r="D166" s="34"/>
      <c r="E166" s="32"/>
      <c r="F166" s="19"/>
      <c r="G166" s="40"/>
      <c r="H166" s="42"/>
      <c r="I166" s="44"/>
      <c r="J166" s="30"/>
      <c r="K166" s="32"/>
      <c r="L166" s="34"/>
      <c r="M166" s="32"/>
      <c r="N166" s="36"/>
      <c r="O166" s="38"/>
      <c r="P166" s="36"/>
    </row>
    <row r="167" spans="1:16" ht="15" customHeight="1" x14ac:dyDescent="0.2">
      <c r="A167" s="37">
        <v>69</v>
      </c>
      <c r="B167" s="33"/>
      <c r="C167" s="31"/>
      <c r="D167" s="33"/>
      <c r="E167" s="33"/>
      <c r="F167" s="18"/>
      <c r="G167" s="39"/>
      <c r="H167" s="41" t="s">
        <v>10</v>
      </c>
      <c r="I167" s="43"/>
      <c r="J167" s="29" t="s">
        <v>14</v>
      </c>
      <c r="K167" s="31"/>
      <c r="L167" s="33"/>
      <c r="M167" s="33"/>
      <c r="N167" s="35"/>
      <c r="O167" s="37"/>
      <c r="P167" s="37"/>
    </row>
    <row r="168" spans="1:16" ht="21.75" customHeight="1" x14ac:dyDescent="0.2">
      <c r="A168" s="36"/>
      <c r="B168" s="34"/>
      <c r="C168" s="32"/>
      <c r="D168" s="34"/>
      <c r="E168" s="32"/>
      <c r="F168" s="19"/>
      <c r="G168" s="40"/>
      <c r="H168" s="42"/>
      <c r="I168" s="44"/>
      <c r="J168" s="30"/>
      <c r="K168" s="32"/>
      <c r="L168" s="34"/>
      <c r="M168" s="32"/>
      <c r="N168" s="36"/>
      <c r="O168" s="38"/>
      <c r="P168" s="36"/>
    </row>
    <row r="169" spans="1:16" ht="15" customHeight="1" x14ac:dyDescent="0.2">
      <c r="A169" s="37">
        <v>70</v>
      </c>
      <c r="B169" s="33"/>
      <c r="C169" s="31"/>
      <c r="D169" s="33"/>
      <c r="E169" s="33"/>
      <c r="F169" s="18"/>
      <c r="G169" s="39"/>
      <c r="H169" s="41" t="s">
        <v>10</v>
      </c>
      <c r="I169" s="43"/>
      <c r="J169" s="29" t="s">
        <v>14</v>
      </c>
      <c r="K169" s="31"/>
      <c r="L169" s="33"/>
      <c r="M169" s="33"/>
      <c r="N169" s="35"/>
      <c r="O169" s="37"/>
      <c r="P169" s="37"/>
    </row>
    <row r="170" spans="1:16" ht="21.75" customHeight="1" x14ac:dyDescent="0.2">
      <c r="A170" s="36"/>
      <c r="B170" s="34"/>
      <c r="C170" s="32"/>
      <c r="D170" s="34"/>
      <c r="E170" s="32"/>
      <c r="F170" s="19"/>
      <c r="G170" s="40"/>
      <c r="H170" s="42"/>
      <c r="I170" s="44"/>
      <c r="J170" s="30"/>
      <c r="K170" s="32"/>
      <c r="L170" s="34"/>
      <c r="M170" s="32"/>
      <c r="N170" s="36"/>
      <c r="O170" s="38"/>
      <c r="P170" s="36"/>
    </row>
    <row r="171" spans="1:16" ht="15" customHeight="1" x14ac:dyDescent="0.2">
      <c r="A171" s="37">
        <v>71</v>
      </c>
      <c r="B171" s="33"/>
      <c r="C171" s="31"/>
      <c r="D171" s="33"/>
      <c r="E171" s="33"/>
      <c r="F171" s="18"/>
      <c r="G171" s="39"/>
      <c r="H171" s="41" t="s">
        <v>10</v>
      </c>
      <c r="I171" s="43"/>
      <c r="J171" s="29" t="s">
        <v>14</v>
      </c>
      <c r="K171" s="31"/>
      <c r="L171" s="33"/>
      <c r="M171" s="33"/>
      <c r="N171" s="35"/>
      <c r="O171" s="37"/>
      <c r="P171" s="37"/>
    </row>
    <row r="172" spans="1:16" ht="21.75" customHeight="1" x14ac:dyDescent="0.2">
      <c r="A172" s="36"/>
      <c r="B172" s="34"/>
      <c r="C172" s="32"/>
      <c r="D172" s="34"/>
      <c r="E172" s="32"/>
      <c r="F172" s="19"/>
      <c r="G172" s="40"/>
      <c r="H172" s="42"/>
      <c r="I172" s="44"/>
      <c r="J172" s="30"/>
      <c r="K172" s="32"/>
      <c r="L172" s="34"/>
      <c r="M172" s="32"/>
      <c r="N172" s="36"/>
      <c r="O172" s="38"/>
      <c r="P172" s="36"/>
    </row>
    <row r="173" spans="1:16" ht="15" customHeight="1" x14ac:dyDescent="0.2">
      <c r="A173" s="37">
        <v>72</v>
      </c>
      <c r="B173" s="33"/>
      <c r="C173" s="31"/>
      <c r="D173" s="33"/>
      <c r="E173" s="33"/>
      <c r="F173" s="18"/>
      <c r="G173" s="39"/>
      <c r="H173" s="41" t="s">
        <v>10</v>
      </c>
      <c r="I173" s="43"/>
      <c r="J173" s="29" t="s">
        <v>14</v>
      </c>
      <c r="K173" s="31"/>
      <c r="L173" s="33"/>
      <c r="M173" s="33"/>
      <c r="N173" s="35"/>
      <c r="O173" s="37"/>
      <c r="P173" s="37"/>
    </row>
    <row r="174" spans="1:16" ht="21.75" customHeight="1" x14ac:dyDescent="0.2">
      <c r="A174" s="36"/>
      <c r="B174" s="34"/>
      <c r="C174" s="32"/>
      <c r="D174" s="34"/>
      <c r="E174" s="32"/>
      <c r="F174" s="19"/>
      <c r="G174" s="40"/>
      <c r="H174" s="42"/>
      <c r="I174" s="44"/>
      <c r="J174" s="30"/>
      <c r="K174" s="32"/>
      <c r="L174" s="34"/>
      <c r="M174" s="32"/>
      <c r="N174" s="36"/>
      <c r="O174" s="38"/>
      <c r="P174" s="36"/>
    </row>
    <row r="175" spans="1:16" ht="15" customHeight="1" x14ac:dyDescent="0.2">
      <c r="A175" s="37">
        <v>73</v>
      </c>
      <c r="B175" s="33"/>
      <c r="C175" s="31"/>
      <c r="D175" s="33"/>
      <c r="E175" s="33"/>
      <c r="F175" s="18"/>
      <c r="G175" s="39"/>
      <c r="H175" s="41" t="s">
        <v>10</v>
      </c>
      <c r="I175" s="43"/>
      <c r="J175" s="29" t="s">
        <v>14</v>
      </c>
      <c r="K175" s="31"/>
      <c r="L175" s="33"/>
      <c r="M175" s="33"/>
      <c r="N175" s="35"/>
      <c r="O175" s="37"/>
      <c r="P175" s="37"/>
    </row>
    <row r="176" spans="1:16" ht="21.75" customHeight="1" x14ac:dyDescent="0.2">
      <c r="A176" s="36"/>
      <c r="B176" s="34"/>
      <c r="C176" s="32"/>
      <c r="D176" s="34"/>
      <c r="E176" s="32"/>
      <c r="F176" s="19"/>
      <c r="G176" s="40"/>
      <c r="H176" s="42"/>
      <c r="I176" s="44"/>
      <c r="J176" s="30"/>
      <c r="K176" s="32"/>
      <c r="L176" s="34"/>
      <c r="M176" s="32"/>
      <c r="N176" s="36"/>
      <c r="O176" s="38"/>
      <c r="P176" s="36"/>
    </row>
    <row r="177" spans="1:16" ht="15" customHeight="1" x14ac:dyDescent="0.2">
      <c r="A177" s="37">
        <v>74</v>
      </c>
      <c r="B177" s="33"/>
      <c r="C177" s="31"/>
      <c r="D177" s="33"/>
      <c r="E177" s="33"/>
      <c r="F177" s="18"/>
      <c r="G177" s="39"/>
      <c r="H177" s="41" t="s">
        <v>10</v>
      </c>
      <c r="I177" s="43"/>
      <c r="J177" s="29" t="s">
        <v>14</v>
      </c>
      <c r="K177" s="31"/>
      <c r="L177" s="33"/>
      <c r="M177" s="33"/>
      <c r="N177" s="35"/>
      <c r="O177" s="37"/>
      <c r="P177" s="37"/>
    </row>
    <row r="178" spans="1:16" ht="21.75" customHeight="1" x14ac:dyDescent="0.2">
      <c r="A178" s="36"/>
      <c r="B178" s="34"/>
      <c r="C178" s="32"/>
      <c r="D178" s="34"/>
      <c r="E178" s="32"/>
      <c r="F178" s="19"/>
      <c r="G178" s="40"/>
      <c r="H178" s="42"/>
      <c r="I178" s="44"/>
      <c r="J178" s="30"/>
      <c r="K178" s="32"/>
      <c r="L178" s="34"/>
      <c r="M178" s="32"/>
      <c r="N178" s="36"/>
      <c r="O178" s="38"/>
      <c r="P178" s="36"/>
    </row>
    <row r="179" spans="1:16" ht="15" customHeight="1" x14ac:dyDescent="0.2">
      <c r="A179" s="37">
        <v>75</v>
      </c>
      <c r="B179" s="33"/>
      <c r="C179" s="31"/>
      <c r="D179" s="33"/>
      <c r="E179" s="33"/>
      <c r="F179" s="18"/>
      <c r="G179" s="39"/>
      <c r="H179" s="41" t="s">
        <v>10</v>
      </c>
      <c r="I179" s="43"/>
      <c r="J179" s="29" t="s">
        <v>14</v>
      </c>
      <c r="K179" s="31"/>
      <c r="L179" s="33"/>
      <c r="M179" s="33"/>
      <c r="N179" s="35"/>
      <c r="O179" s="37"/>
      <c r="P179" s="37"/>
    </row>
    <row r="180" spans="1:16" ht="21.75" customHeight="1" x14ac:dyDescent="0.2">
      <c r="A180" s="36"/>
      <c r="B180" s="34"/>
      <c r="C180" s="32"/>
      <c r="D180" s="34"/>
      <c r="E180" s="32"/>
      <c r="F180" s="19"/>
      <c r="G180" s="40"/>
      <c r="H180" s="42"/>
      <c r="I180" s="44"/>
      <c r="J180" s="30"/>
      <c r="K180" s="32"/>
      <c r="L180" s="34"/>
      <c r="M180" s="32"/>
      <c r="N180" s="36"/>
      <c r="O180" s="38"/>
      <c r="P180" s="36"/>
    </row>
    <row r="181" spans="1:16" ht="15" customHeight="1" x14ac:dyDescent="0.2">
      <c r="A181" s="37">
        <v>76</v>
      </c>
      <c r="B181" s="33"/>
      <c r="C181" s="31"/>
      <c r="D181" s="33"/>
      <c r="E181" s="33"/>
      <c r="F181" s="18"/>
      <c r="G181" s="39"/>
      <c r="H181" s="41" t="s">
        <v>10</v>
      </c>
      <c r="I181" s="43"/>
      <c r="J181" s="29" t="s">
        <v>14</v>
      </c>
      <c r="K181" s="31"/>
      <c r="L181" s="33"/>
      <c r="M181" s="33"/>
      <c r="N181" s="35"/>
      <c r="O181" s="37"/>
      <c r="P181" s="37"/>
    </row>
    <row r="182" spans="1:16" ht="21.75" customHeight="1" x14ac:dyDescent="0.2">
      <c r="A182" s="36"/>
      <c r="B182" s="34"/>
      <c r="C182" s="32"/>
      <c r="D182" s="34"/>
      <c r="E182" s="32"/>
      <c r="F182" s="19"/>
      <c r="G182" s="40"/>
      <c r="H182" s="42"/>
      <c r="I182" s="44"/>
      <c r="J182" s="30"/>
      <c r="K182" s="32"/>
      <c r="L182" s="34"/>
      <c r="M182" s="32"/>
      <c r="N182" s="36"/>
      <c r="O182" s="38"/>
      <c r="P182" s="36"/>
    </row>
    <row r="183" spans="1:16" ht="15" customHeight="1" x14ac:dyDescent="0.2">
      <c r="A183" s="37">
        <v>77</v>
      </c>
      <c r="B183" s="33"/>
      <c r="C183" s="31"/>
      <c r="D183" s="33"/>
      <c r="E183" s="33"/>
      <c r="F183" s="18"/>
      <c r="G183" s="39"/>
      <c r="H183" s="41" t="s">
        <v>10</v>
      </c>
      <c r="I183" s="43"/>
      <c r="J183" s="29" t="s">
        <v>14</v>
      </c>
      <c r="K183" s="31"/>
      <c r="L183" s="33"/>
      <c r="M183" s="33"/>
      <c r="N183" s="35"/>
      <c r="O183" s="37"/>
      <c r="P183" s="37"/>
    </row>
    <row r="184" spans="1:16" ht="21.75" customHeight="1" x14ac:dyDescent="0.2">
      <c r="A184" s="36"/>
      <c r="B184" s="34"/>
      <c r="C184" s="32"/>
      <c r="D184" s="34"/>
      <c r="E184" s="32"/>
      <c r="F184" s="19"/>
      <c r="G184" s="40"/>
      <c r="H184" s="42"/>
      <c r="I184" s="44"/>
      <c r="J184" s="30"/>
      <c r="K184" s="32"/>
      <c r="L184" s="34"/>
      <c r="M184" s="32"/>
      <c r="N184" s="36"/>
      <c r="O184" s="38"/>
      <c r="P184" s="36"/>
    </row>
    <row r="185" spans="1:16" ht="15" customHeight="1" x14ac:dyDescent="0.2">
      <c r="A185" s="37">
        <v>78</v>
      </c>
      <c r="B185" s="33"/>
      <c r="C185" s="31"/>
      <c r="D185" s="33"/>
      <c r="E185" s="33"/>
      <c r="F185" s="18"/>
      <c r="G185" s="39"/>
      <c r="H185" s="41" t="s">
        <v>10</v>
      </c>
      <c r="I185" s="43"/>
      <c r="J185" s="29" t="s">
        <v>14</v>
      </c>
      <c r="K185" s="31"/>
      <c r="L185" s="33"/>
      <c r="M185" s="33"/>
      <c r="N185" s="35"/>
      <c r="O185" s="37"/>
      <c r="P185" s="37"/>
    </row>
    <row r="186" spans="1:16" ht="21.75" customHeight="1" x14ac:dyDescent="0.2">
      <c r="A186" s="36"/>
      <c r="B186" s="34"/>
      <c r="C186" s="32"/>
      <c r="D186" s="34"/>
      <c r="E186" s="32"/>
      <c r="F186" s="19"/>
      <c r="G186" s="40"/>
      <c r="H186" s="42"/>
      <c r="I186" s="44"/>
      <c r="J186" s="30"/>
      <c r="K186" s="32"/>
      <c r="L186" s="34"/>
      <c r="M186" s="32"/>
      <c r="N186" s="36"/>
      <c r="O186" s="38"/>
      <c r="P186" s="36"/>
    </row>
    <row r="187" spans="1:16" ht="15" customHeight="1" x14ac:dyDescent="0.2">
      <c r="A187" s="37">
        <v>79</v>
      </c>
      <c r="B187" s="33"/>
      <c r="C187" s="31"/>
      <c r="D187" s="33"/>
      <c r="E187" s="33"/>
      <c r="F187" s="18"/>
      <c r="G187" s="39"/>
      <c r="H187" s="41" t="s">
        <v>10</v>
      </c>
      <c r="I187" s="43"/>
      <c r="J187" s="29" t="s">
        <v>14</v>
      </c>
      <c r="K187" s="31"/>
      <c r="L187" s="33"/>
      <c r="M187" s="33"/>
      <c r="N187" s="35"/>
      <c r="O187" s="37"/>
      <c r="P187" s="37"/>
    </row>
    <row r="188" spans="1:16" ht="21.75" customHeight="1" x14ac:dyDescent="0.2">
      <c r="A188" s="36"/>
      <c r="B188" s="34"/>
      <c r="C188" s="32"/>
      <c r="D188" s="34"/>
      <c r="E188" s="32"/>
      <c r="F188" s="19"/>
      <c r="G188" s="40"/>
      <c r="H188" s="42"/>
      <c r="I188" s="44"/>
      <c r="J188" s="30"/>
      <c r="K188" s="32"/>
      <c r="L188" s="34"/>
      <c r="M188" s="32"/>
      <c r="N188" s="36"/>
      <c r="O188" s="38"/>
      <c r="P188" s="36"/>
    </row>
    <row r="189" spans="1:16" ht="15" customHeight="1" x14ac:dyDescent="0.2">
      <c r="A189" s="37">
        <v>80</v>
      </c>
      <c r="B189" s="33"/>
      <c r="C189" s="31"/>
      <c r="D189" s="33"/>
      <c r="E189" s="33"/>
      <c r="F189" s="18"/>
      <c r="G189" s="39"/>
      <c r="H189" s="41" t="s">
        <v>10</v>
      </c>
      <c r="I189" s="43"/>
      <c r="J189" s="29" t="s">
        <v>14</v>
      </c>
      <c r="K189" s="31"/>
      <c r="L189" s="33"/>
      <c r="M189" s="33"/>
      <c r="N189" s="35"/>
      <c r="O189" s="37"/>
      <c r="P189" s="37"/>
    </row>
    <row r="190" spans="1:16" ht="21.75" customHeight="1" x14ac:dyDescent="0.2">
      <c r="A190" s="36"/>
      <c r="B190" s="34"/>
      <c r="C190" s="32"/>
      <c r="D190" s="34"/>
      <c r="E190" s="32"/>
      <c r="F190" s="19"/>
      <c r="G190" s="40"/>
      <c r="H190" s="42"/>
      <c r="I190" s="44"/>
      <c r="J190" s="30"/>
      <c r="K190" s="32"/>
      <c r="L190" s="34"/>
      <c r="M190" s="32"/>
      <c r="N190" s="36"/>
      <c r="O190" s="38"/>
      <c r="P190" s="36"/>
    </row>
    <row r="191" spans="1:16" ht="18.75" customHeight="1" x14ac:dyDescent="0.2">
      <c r="A191" s="26" t="s">
        <v>23</v>
      </c>
      <c r="B191" s="26"/>
      <c r="C191" s="26"/>
      <c r="D191" s="26"/>
      <c r="E191" s="26"/>
      <c r="F191" s="26"/>
      <c r="G191" s="26"/>
      <c r="H191" s="26"/>
      <c r="I191" s="26"/>
      <c r="J191" s="24"/>
      <c r="K191" s="24"/>
      <c r="L191" s="25"/>
      <c r="M191" s="24"/>
      <c r="N191" s="7"/>
      <c r="O191" s="8"/>
      <c r="P191" s="7"/>
    </row>
    <row r="192" spans="1:16" ht="18.75" customHeight="1" x14ac:dyDescent="0.2">
      <c r="A192" s="27" t="s">
        <v>18</v>
      </c>
      <c r="B192" s="27"/>
      <c r="C192" s="27"/>
      <c r="D192" s="27"/>
      <c r="E192" s="27"/>
      <c r="F192" s="27"/>
      <c r="G192" s="27"/>
      <c r="H192" s="27"/>
      <c r="I192" s="27"/>
      <c r="J192" s="28" t="s">
        <v>19</v>
      </c>
      <c r="K192" s="28"/>
      <c r="L192" s="28"/>
      <c r="M192" s="28"/>
      <c r="N192" s="28"/>
      <c r="O192" s="28"/>
      <c r="P192" s="28"/>
    </row>
    <row r="193" ht="15" customHeight="1" x14ac:dyDescent="0.2"/>
  </sheetData>
  <mergeCells count="1256">
    <mergeCell ref="A1:C1"/>
    <mergeCell ref="G2:J2"/>
    <mergeCell ref="K2:M2"/>
    <mergeCell ref="N2:O2"/>
    <mergeCell ref="A5:A6"/>
    <mergeCell ref="B5:B6"/>
    <mergeCell ref="C5:E5"/>
    <mergeCell ref="G5:H6"/>
    <mergeCell ref="I5:J6"/>
    <mergeCell ref="K5:M5"/>
    <mergeCell ref="N5:P5"/>
    <mergeCell ref="A7:A8"/>
    <mergeCell ref="B7:B8"/>
    <mergeCell ref="C7:C8"/>
    <mergeCell ref="D7:D8"/>
    <mergeCell ref="E7:E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9:A10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7:A18"/>
    <mergeCell ref="B17:B18"/>
    <mergeCell ref="C17:C18"/>
    <mergeCell ref="D17:D18"/>
    <mergeCell ref="E17:E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A19:A20"/>
    <mergeCell ref="B19:B20"/>
    <mergeCell ref="C19:C20"/>
    <mergeCell ref="D19:D20"/>
    <mergeCell ref="E19:E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A23:A24"/>
    <mergeCell ref="B23:B24"/>
    <mergeCell ref="C23:C24"/>
    <mergeCell ref="D23:D24"/>
    <mergeCell ref="E23:E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A25:A26"/>
    <mergeCell ref="B25:B26"/>
    <mergeCell ref="C25:C26"/>
    <mergeCell ref="D25:D26"/>
    <mergeCell ref="E25:E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A27:A28"/>
    <mergeCell ref="B27:B28"/>
    <mergeCell ref="C27:C28"/>
    <mergeCell ref="D27:D28"/>
    <mergeCell ref="E27:E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A29:A30"/>
    <mergeCell ref="B29:B30"/>
    <mergeCell ref="C29:C30"/>
    <mergeCell ref="D29:D30"/>
    <mergeCell ref="E29:E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A31:A32"/>
    <mergeCell ref="B31:B32"/>
    <mergeCell ref="C31:C32"/>
    <mergeCell ref="D31:D32"/>
    <mergeCell ref="E31:E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A33:A34"/>
    <mergeCell ref="B33:B34"/>
    <mergeCell ref="C33:C34"/>
    <mergeCell ref="D33:D34"/>
    <mergeCell ref="E33:E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A35:A36"/>
    <mergeCell ref="B35:B36"/>
    <mergeCell ref="C35:C36"/>
    <mergeCell ref="D35:D36"/>
    <mergeCell ref="E35:E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A37:A38"/>
    <mergeCell ref="B37:B38"/>
    <mergeCell ref="C37:C38"/>
    <mergeCell ref="D37:D38"/>
    <mergeCell ref="E37:E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39:A40"/>
    <mergeCell ref="B39:B40"/>
    <mergeCell ref="C39:C40"/>
    <mergeCell ref="D39:D40"/>
    <mergeCell ref="E39:E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A41:A42"/>
    <mergeCell ref="B41:B42"/>
    <mergeCell ref="C41:C42"/>
    <mergeCell ref="D41:D42"/>
    <mergeCell ref="E41:E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A43:A44"/>
    <mergeCell ref="B43:B44"/>
    <mergeCell ref="C43:C44"/>
    <mergeCell ref="D43:D44"/>
    <mergeCell ref="E43:E44"/>
    <mergeCell ref="G43:G44"/>
    <mergeCell ref="H43:H44"/>
    <mergeCell ref="P43:P44"/>
    <mergeCell ref="I43:I44"/>
    <mergeCell ref="J43:J44"/>
    <mergeCell ref="K43:K44"/>
    <mergeCell ref="L43:L44"/>
    <mergeCell ref="A45:A46"/>
    <mergeCell ref="B45:B46"/>
    <mergeCell ref="C45:C46"/>
    <mergeCell ref="D45:D46"/>
    <mergeCell ref="E45:E46"/>
    <mergeCell ref="G45:G46"/>
    <mergeCell ref="L45:L46"/>
    <mergeCell ref="M45:M46"/>
    <mergeCell ref="N45:N46"/>
    <mergeCell ref="O45:O46"/>
    <mergeCell ref="O43:O44"/>
    <mergeCell ref="M43:M44"/>
    <mergeCell ref="N43:N44"/>
    <mergeCell ref="P45:P46"/>
    <mergeCell ref="A47:I47"/>
    <mergeCell ref="A48:I48"/>
    <mergeCell ref="J48:P48"/>
    <mergeCell ref="A49:C49"/>
    <mergeCell ref="G50:J50"/>
    <mergeCell ref="K50:M50"/>
    <mergeCell ref="N50:O50"/>
    <mergeCell ref="J45:J46"/>
    <mergeCell ref="K45:K46"/>
    <mergeCell ref="A53:A54"/>
    <mergeCell ref="B53:B54"/>
    <mergeCell ref="C53:E53"/>
    <mergeCell ref="G53:H54"/>
    <mergeCell ref="I53:J54"/>
    <mergeCell ref="K53:M53"/>
    <mergeCell ref="N53:P53"/>
    <mergeCell ref="H45:H46"/>
    <mergeCell ref="I45:I46"/>
    <mergeCell ref="A55:A56"/>
    <mergeCell ref="B55:B56"/>
    <mergeCell ref="C55:C56"/>
    <mergeCell ref="D55:D56"/>
    <mergeCell ref="E55:E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A57:A58"/>
    <mergeCell ref="B57:B58"/>
    <mergeCell ref="C57:C58"/>
    <mergeCell ref="D57:D58"/>
    <mergeCell ref="E57:E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A59:A60"/>
    <mergeCell ref="B59:B60"/>
    <mergeCell ref="C59:C60"/>
    <mergeCell ref="D59:D60"/>
    <mergeCell ref="E59:E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61:A62"/>
    <mergeCell ref="B61:B62"/>
    <mergeCell ref="C61:C62"/>
    <mergeCell ref="D61:D62"/>
    <mergeCell ref="E61:E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A63:A64"/>
    <mergeCell ref="B63:B64"/>
    <mergeCell ref="C63:C64"/>
    <mergeCell ref="D63:D64"/>
    <mergeCell ref="E63:E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A65:A66"/>
    <mergeCell ref="B65:B66"/>
    <mergeCell ref="C65:C66"/>
    <mergeCell ref="D65:D66"/>
    <mergeCell ref="E65:E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A67:A68"/>
    <mergeCell ref="B67:B68"/>
    <mergeCell ref="C67:C68"/>
    <mergeCell ref="D67:D68"/>
    <mergeCell ref="E67:E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A69:A70"/>
    <mergeCell ref="B69:B70"/>
    <mergeCell ref="C69:C70"/>
    <mergeCell ref="D69:D70"/>
    <mergeCell ref="E69:E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A71:A72"/>
    <mergeCell ref="B71:B72"/>
    <mergeCell ref="C71:C72"/>
    <mergeCell ref="D71:D72"/>
    <mergeCell ref="E71:E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A73:A74"/>
    <mergeCell ref="B73:B74"/>
    <mergeCell ref="C73:C74"/>
    <mergeCell ref="D73:D74"/>
    <mergeCell ref="E73:E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A75:A76"/>
    <mergeCell ref="B75:B76"/>
    <mergeCell ref="C75:C76"/>
    <mergeCell ref="D75:D76"/>
    <mergeCell ref="E75:E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A77:A78"/>
    <mergeCell ref="B77:B78"/>
    <mergeCell ref="C77:C78"/>
    <mergeCell ref="D77:D78"/>
    <mergeCell ref="E77:E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A79:A80"/>
    <mergeCell ref="B79:B80"/>
    <mergeCell ref="C79:C80"/>
    <mergeCell ref="D79:D80"/>
    <mergeCell ref="E79:E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A81:A82"/>
    <mergeCell ref="B81:B82"/>
    <mergeCell ref="C81:C82"/>
    <mergeCell ref="D81:D82"/>
    <mergeCell ref="E81:E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A83:A84"/>
    <mergeCell ref="B83:B84"/>
    <mergeCell ref="C83:C84"/>
    <mergeCell ref="D83:D84"/>
    <mergeCell ref="E83:E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A85:A86"/>
    <mergeCell ref="B85:B86"/>
    <mergeCell ref="C85:C86"/>
    <mergeCell ref="D85:D86"/>
    <mergeCell ref="E85:E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N87:N88"/>
    <mergeCell ref="O87:O88"/>
    <mergeCell ref="P87:P88"/>
    <mergeCell ref="A89:A90"/>
    <mergeCell ref="B89:B90"/>
    <mergeCell ref="C89:C90"/>
    <mergeCell ref="D89:D90"/>
    <mergeCell ref="E89:E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C93:C94"/>
    <mergeCell ref="D93:D94"/>
    <mergeCell ref="E93:E94"/>
    <mergeCell ref="G93:G94"/>
    <mergeCell ref="L93:L94"/>
    <mergeCell ref="A87:A88"/>
    <mergeCell ref="B87:B88"/>
    <mergeCell ref="C87:C88"/>
    <mergeCell ref="D87:D88"/>
    <mergeCell ref="E87:E88"/>
    <mergeCell ref="G87:G88"/>
    <mergeCell ref="H87:H88"/>
    <mergeCell ref="I87:I88"/>
    <mergeCell ref="J87:J88"/>
    <mergeCell ref="K87:K88"/>
    <mergeCell ref="L87:L88"/>
    <mergeCell ref="M87:M88"/>
    <mergeCell ref="M93:M94"/>
    <mergeCell ref="N93:N94"/>
    <mergeCell ref="O93:O94"/>
    <mergeCell ref="O91:O92"/>
    <mergeCell ref="P91:P92"/>
    <mergeCell ref="M91:M92"/>
    <mergeCell ref="N91:N92"/>
    <mergeCell ref="P93:P94"/>
    <mergeCell ref="A95:I95"/>
    <mergeCell ref="A96:I96"/>
    <mergeCell ref="J96:P96"/>
    <mergeCell ref="A97:C97"/>
    <mergeCell ref="G98:J98"/>
    <mergeCell ref="K98:M98"/>
    <mergeCell ref="N98:O98"/>
    <mergeCell ref="J93:J94"/>
    <mergeCell ref="K93:K94"/>
    <mergeCell ref="A91:A92"/>
    <mergeCell ref="B91:B92"/>
    <mergeCell ref="C91:C92"/>
    <mergeCell ref="D91:D92"/>
    <mergeCell ref="E91:E92"/>
    <mergeCell ref="G91:G92"/>
    <mergeCell ref="H91:H92"/>
    <mergeCell ref="H93:H94"/>
    <mergeCell ref="I93:I94"/>
    <mergeCell ref="I91:I92"/>
    <mergeCell ref="J91:J92"/>
    <mergeCell ref="K91:K92"/>
    <mergeCell ref="L91:L92"/>
    <mergeCell ref="A93:A94"/>
    <mergeCell ref="B93:B94"/>
    <mergeCell ref="A101:A102"/>
    <mergeCell ref="B101:B102"/>
    <mergeCell ref="C101:E101"/>
    <mergeCell ref="G101:H102"/>
    <mergeCell ref="I101:J102"/>
    <mergeCell ref="K101:M101"/>
    <mergeCell ref="N101:P101"/>
    <mergeCell ref="A103:A104"/>
    <mergeCell ref="B103:B104"/>
    <mergeCell ref="C103:C104"/>
    <mergeCell ref="D103:D104"/>
    <mergeCell ref="E103:E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A105:A106"/>
    <mergeCell ref="B105:B106"/>
    <mergeCell ref="C105:C106"/>
    <mergeCell ref="D105:D106"/>
    <mergeCell ref="E105:E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A107:A108"/>
    <mergeCell ref="B107:B108"/>
    <mergeCell ref="C107:C108"/>
    <mergeCell ref="D107:D108"/>
    <mergeCell ref="E107:E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A109:A110"/>
    <mergeCell ref="B109:B110"/>
    <mergeCell ref="C109:C110"/>
    <mergeCell ref="D109:D110"/>
    <mergeCell ref="E109:E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P109:P110"/>
    <mergeCell ref="A111:A112"/>
    <mergeCell ref="B111:B112"/>
    <mergeCell ref="C111:C112"/>
    <mergeCell ref="D111:D112"/>
    <mergeCell ref="E111:E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A113:A114"/>
    <mergeCell ref="B113:B114"/>
    <mergeCell ref="C113:C114"/>
    <mergeCell ref="D113:D114"/>
    <mergeCell ref="E113:E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P113:P114"/>
    <mergeCell ref="A115:A116"/>
    <mergeCell ref="B115:B116"/>
    <mergeCell ref="C115:C116"/>
    <mergeCell ref="D115:D116"/>
    <mergeCell ref="E115:E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A117:A118"/>
    <mergeCell ref="B117:B118"/>
    <mergeCell ref="C117:C118"/>
    <mergeCell ref="D117:D118"/>
    <mergeCell ref="E117:E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O117:O118"/>
    <mergeCell ref="P117:P118"/>
    <mergeCell ref="A119:A120"/>
    <mergeCell ref="B119:B120"/>
    <mergeCell ref="C119:C120"/>
    <mergeCell ref="D119:D120"/>
    <mergeCell ref="E119:E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P119:P120"/>
    <mergeCell ref="A121:A122"/>
    <mergeCell ref="B121:B122"/>
    <mergeCell ref="C121:C122"/>
    <mergeCell ref="D121:D122"/>
    <mergeCell ref="E121:E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A123:A124"/>
    <mergeCell ref="B123:B124"/>
    <mergeCell ref="C123:C124"/>
    <mergeCell ref="D123:D124"/>
    <mergeCell ref="E123:E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A125:A126"/>
    <mergeCell ref="B125:B126"/>
    <mergeCell ref="C125:C126"/>
    <mergeCell ref="D125:D126"/>
    <mergeCell ref="E125:E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A127:A128"/>
    <mergeCell ref="B127:B128"/>
    <mergeCell ref="C127:C128"/>
    <mergeCell ref="D127:D128"/>
    <mergeCell ref="E127:E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A129:A130"/>
    <mergeCell ref="B129:B130"/>
    <mergeCell ref="C129:C130"/>
    <mergeCell ref="D129:D130"/>
    <mergeCell ref="E129:E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O129:O130"/>
    <mergeCell ref="P129:P130"/>
    <mergeCell ref="A131:A132"/>
    <mergeCell ref="B131:B132"/>
    <mergeCell ref="C131:C132"/>
    <mergeCell ref="D131:D132"/>
    <mergeCell ref="E131:E132"/>
    <mergeCell ref="G131:G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A133:A134"/>
    <mergeCell ref="B133:B134"/>
    <mergeCell ref="C133:C134"/>
    <mergeCell ref="D133:D134"/>
    <mergeCell ref="E133:E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A135:A136"/>
    <mergeCell ref="B135:B136"/>
    <mergeCell ref="C135:C136"/>
    <mergeCell ref="D135:D136"/>
    <mergeCell ref="E135:E136"/>
    <mergeCell ref="G135:G136"/>
    <mergeCell ref="H135:H136"/>
    <mergeCell ref="I135:I136"/>
    <mergeCell ref="J135:J136"/>
    <mergeCell ref="K135:K136"/>
    <mergeCell ref="L135:L136"/>
    <mergeCell ref="M135:M136"/>
    <mergeCell ref="N135:N136"/>
    <mergeCell ref="O135:O136"/>
    <mergeCell ref="P135:P136"/>
    <mergeCell ref="A137:A138"/>
    <mergeCell ref="B137:B138"/>
    <mergeCell ref="C137:C138"/>
    <mergeCell ref="D137:D138"/>
    <mergeCell ref="E137:E138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A139:A140"/>
    <mergeCell ref="B139:B140"/>
    <mergeCell ref="C139:C140"/>
    <mergeCell ref="D139:D140"/>
    <mergeCell ref="E139:E140"/>
    <mergeCell ref="G139:G140"/>
    <mergeCell ref="H139:H140"/>
    <mergeCell ref="P139:P140"/>
    <mergeCell ref="I139:I140"/>
    <mergeCell ref="J139:J140"/>
    <mergeCell ref="K139:K140"/>
    <mergeCell ref="L139:L140"/>
    <mergeCell ref="A141:A142"/>
    <mergeCell ref="B141:B142"/>
    <mergeCell ref="C141:C142"/>
    <mergeCell ref="D141:D142"/>
    <mergeCell ref="E141:E142"/>
    <mergeCell ref="G141:G142"/>
    <mergeCell ref="L141:L142"/>
    <mergeCell ref="M141:M142"/>
    <mergeCell ref="N141:N142"/>
    <mergeCell ref="O141:O142"/>
    <mergeCell ref="O139:O140"/>
    <mergeCell ref="M139:M140"/>
    <mergeCell ref="N139:N140"/>
    <mergeCell ref="P141:P142"/>
    <mergeCell ref="A143:I143"/>
    <mergeCell ref="A144:I144"/>
    <mergeCell ref="J144:P144"/>
    <mergeCell ref="A145:C145"/>
    <mergeCell ref="G146:J146"/>
    <mergeCell ref="K146:M146"/>
    <mergeCell ref="N146:O146"/>
    <mergeCell ref="J141:J142"/>
    <mergeCell ref="K141:K142"/>
    <mergeCell ref="A149:A150"/>
    <mergeCell ref="B149:B150"/>
    <mergeCell ref="C149:E149"/>
    <mergeCell ref="G149:H150"/>
    <mergeCell ref="I149:J150"/>
    <mergeCell ref="K149:M149"/>
    <mergeCell ref="N149:P149"/>
    <mergeCell ref="H141:H142"/>
    <mergeCell ref="I141:I142"/>
    <mergeCell ref="A151:A152"/>
    <mergeCell ref="B151:B152"/>
    <mergeCell ref="C151:C152"/>
    <mergeCell ref="D151:D152"/>
    <mergeCell ref="E151:E152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O151:O152"/>
    <mergeCell ref="P151:P152"/>
    <mergeCell ref="A153:A154"/>
    <mergeCell ref="B153:B154"/>
    <mergeCell ref="C153:C154"/>
    <mergeCell ref="D153:D154"/>
    <mergeCell ref="E153:E154"/>
    <mergeCell ref="G153:G154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P153:P154"/>
    <mergeCell ref="A155:A156"/>
    <mergeCell ref="B155:B156"/>
    <mergeCell ref="C155:C156"/>
    <mergeCell ref="D155:D156"/>
    <mergeCell ref="E155:E156"/>
    <mergeCell ref="G155:G156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P155:P156"/>
    <mergeCell ref="A157:A158"/>
    <mergeCell ref="B157:B158"/>
    <mergeCell ref="C157:C158"/>
    <mergeCell ref="D157:D158"/>
    <mergeCell ref="E157:E158"/>
    <mergeCell ref="G157:G15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P157:P158"/>
    <mergeCell ref="A159:A160"/>
    <mergeCell ref="B159:B160"/>
    <mergeCell ref="C159:C160"/>
    <mergeCell ref="D159:D160"/>
    <mergeCell ref="E159:E160"/>
    <mergeCell ref="G159:G160"/>
    <mergeCell ref="H159:H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A161:A162"/>
    <mergeCell ref="B161:B162"/>
    <mergeCell ref="C161:C162"/>
    <mergeCell ref="D161:D162"/>
    <mergeCell ref="E161:E162"/>
    <mergeCell ref="G161:G162"/>
    <mergeCell ref="H161:H162"/>
    <mergeCell ref="I161:I162"/>
    <mergeCell ref="J161:J162"/>
    <mergeCell ref="K161:K162"/>
    <mergeCell ref="L161:L162"/>
    <mergeCell ref="M161:M162"/>
    <mergeCell ref="N161:N162"/>
    <mergeCell ref="O161:O162"/>
    <mergeCell ref="P161:P162"/>
    <mergeCell ref="A163:A164"/>
    <mergeCell ref="B163:B164"/>
    <mergeCell ref="C163:C164"/>
    <mergeCell ref="D163:D164"/>
    <mergeCell ref="E163:E164"/>
    <mergeCell ref="G163:G164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P163:P164"/>
    <mergeCell ref="A165:A166"/>
    <mergeCell ref="B165:B166"/>
    <mergeCell ref="C165:C166"/>
    <mergeCell ref="D165:D166"/>
    <mergeCell ref="E165:E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P165:P166"/>
    <mergeCell ref="A167:A168"/>
    <mergeCell ref="B167:B168"/>
    <mergeCell ref="C167:C168"/>
    <mergeCell ref="D167:D168"/>
    <mergeCell ref="E167:E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P167:P168"/>
    <mergeCell ref="A169:A170"/>
    <mergeCell ref="B169:B170"/>
    <mergeCell ref="C169:C170"/>
    <mergeCell ref="D169:D170"/>
    <mergeCell ref="E169:E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A171:A172"/>
    <mergeCell ref="B171:B172"/>
    <mergeCell ref="C171:C172"/>
    <mergeCell ref="D171:D172"/>
    <mergeCell ref="E171:E172"/>
    <mergeCell ref="G171:G172"/>
    <mergeCell ref="H171:H172"/>
    <mergeCell ref="I171:I172"/>
    <mergeCell ref="J171:J172"/>
    <mergeCell ref="K171:K172"/>
    <mergeCell ref="L171:L172"/>
    <mergeCell ref="M171:M172"/>
    <mergeCell ref="N171:N172"/>
    <mergeCell ref="O171:O172"/>
    <mergeCell ref="P171:P172"/>
    <mergeCell ref="A173:A174"/>
    <mergeCell ref="B173:B174"/>
    <mergeCell ref="C173:C174"/>
    <mergeCell ref="D173:D174"/>
    <mergeCell ref="E173:E174"/>
    <mergeCell ref="G173:G174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P173:P174"/>
    <mergeCell ref="A175:A176"/>
    <mergeCell ref="B175:B176"/>
    <mergeCell ref="C175:C176"/>
    <mergeCell ref="D175:D176"/>
    <mergeCell ref="E175:E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P175:P176"/>
    <mergeCell ref="A177:A178"/>
    <mergeCell ref="B177:B178"/>
    <mergeCell ref="C177:C178"/>
    <mergeCell ref="D177:D178"/>
    <mergeCell ref="E177:E178"/>
    <mergeCell ref="G177:G178"/>
    <mergeCell ref="H177:H178"/>
    <mergeCell ref="I177:I178"/>
    <mergeCell ref="J177:J178"/>
    <mergeCell ref="K177:K178"/>
    <mergeCell ref="L177:L178"/>
    <mergeCell ref="M177:M178"/>
    <mergeCell ref="N177:N178"/>
    <mergeCell ref="O177:O178"/>
    <mergeCell ref="P177:P178"/>
    <mergeCell ref="A179:A180"/>
    <mergeCell ref="B179:B180"/>
    <mergeCell ref="C179:C180"/>
    <mergeCell ref="D179:D180"/>
    <mergeCell ref="E179:E180"/>
    <mergeCell ref="G179:G180"/>
    <mergeCell ref="H179:H180"/>
    <mergeCell ref="I179:I180"/>
    <mergeCell ref="J179:J180"/>
    <mergeCell ref="K179:K180"/>
    <mergeCell ref="L179:L180"/>
    <mergeCell ref="M179:M180"/>
    <mergeCell ref="N179:N180"/>
    <mergeCell ref="O179:O180"/>
    <mergeCell ref="P179:P180"/>
    <mergeCell ref="A181:A182"/>
    <mergeCell ref="B181:B182"/>
    <mergeCell ref="C181:C182"/>
    <mergeCell ref="D181:D182"/>
    <mergeCell ref="E181:E182"/>
    <mergeCell ref="G181:G182"/>
    <mergeCell ref="H181:H182"/>
    <mergeCell ref="I181:I182"/>
    <mergeCell ref="J181:J182"/>
    <mergeCell ref="K181:K182"/>
    <mergeCell ref="L181:L182"/>
    <mergeCell ref="M181:M182"/>
    <mergeCell ref="N181:N182"/>
    <mergeCell ref="O181:O182"/>
    <mergeCell ref="P181:P182"/>
    <mergeCell ref="P189:P190"/>
    <mergeCell ref="A183:A184"/>
    <mergeCell ref="B183:B184"/>
    <mergeCell ref="C183:C184"/>
    <mergeCell ref="D183:D184"/>
    <mergeCell ref="E183:E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O183:O184"/>
    <mergeCell ref="P183:P184"/>
    <mergeCell ref="A185:A186"/>
    <mergeCell ref="B185:B186"/>
    <mergeCell ref="C185:C186"/>
    <mergeCell ref="D185:D186"/>
    <mergeCell ref="E185:E186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O185:O186"/>
    <mergeCell ref="P185:P186"/>
    <mergeCell ref="A191:I191"/>
    <mergeCell ref="A192:I192"/>
    <mergeCell ref="J192:P192"/>
    <mergeCell ref="J189:J190"/>
    <mergeCell ref="K189:K190"/>
    <mergeCell ref="L189:L190"/>
    <mergeCell ref="M189:M190"/>
    <mergeCell ref="N189:N190"/>
    <mergeCell ref="O189:O190"/>
    <mergeCell ref="A187:A188"/>
    <mergeCell ref="B187:B188"/>
    <mergeCell ref="C187:C188"/>
    <mergeCell ref="D187:D188"/>
    <mergeCell ref="E187:E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P187:P188"/>
    <mergeCell ref="A189:A190"/>
    <mergeCell ref="B189:B190"/>
    <mergeCell ref="C189:C190"/>
    <mergeCell ref="D189:D190"/>
    <mergeCell ref="E189:E190"/>
    <mergeCell ref="G189:G190"/>
    <mergeCell ref="H189:H190"/>
    <mergeCell ref="I189:I190"/>
  </mergeCells>
  <phoneticPr fontId="2"/>
  <dataValidations count="6">
    <dataValidation type="list" allowBlank="1" showInputMessage="1" showErrorMessage="1" sqref="C7:C46 C55:C94 C103:C142 C151:C190" xr:uid="{00000000-0002-0000-0000-000001000000}">
      <formula1>"1997,1998,1999,2000,2001,2002"</formula1>
    </dataValidation>
    <dataValidation type="list" allowBlank="1" showInputMessage="1" showErrorMessage="1" sqref="K95 K143 K47 K191" xr:uid="{00000000-0002-0000-0000-000002000000}">
      <formula1>"'07,'08,'09"</formula1>
    </dataValidation>
    <dataValidation type="list" allowBlank="1" showInputMessage="1" showErrorMessage="1" sqref="N95 N143 N47 N191" xr:uid="{00000000-0002-0000-0000-000003000000}">
      <formula1>"'05,'06,'07,'08,'09"</formula1>
    </dataValidation>
    <dataValidation type="list" allowBlank="1" showInputMessage="1" showErrorMessage="1" sqref="L47 O191 L95 L143 B7:B46 D7:D46 D55:D94 B55:B94 O143 D103:D142 B103:B142 O47 D151:D190 B151:B190 O95 L191" xr:uid="{00000000-0002-0000-0000-000004000000}">
      <formula1>"1,2,3,4,5,6,7,8,9,10,11,12"</formula1>
    </dataValidation>
    <dataValidation type="list" errorStyle="warning" allowBlank="1" showInputMessage="1" showErrorMessage="1" errorTitle="入力禁止" sqref="J103:J143 J7:J47 J55:J95 J151:J191" xr:uid="{00000000-0002-0000-0000-000005000000}">
      <formula1>"都,道,府,県"</formula1>
    </dataValidation>
    <dataValidation type="list" allowBlank="1" showInputMessage="1" showErrorMessage="1" sqref="K2 K146 K98 K50" xr:uid="{00000000-0002-0000-0000-000006000000}">
      <formula1>"高等学校,高等専門学校"</formula1>
    </dataValidation>
  </dataValidations>
  <pageMargins left="0.98425196850393704" right="0.19685039370078741" top="0.19685039370078741" bottom="0.19685039370078741" header="0.19685039370078741" footer="0.19685039370078741"/>
  <pageSetup paperSize="9" scale="99" orientation="portrait" cellComments="asDisplayed" r:id="rId1"/>
  <headerFooter>
    <oddFooter>&amp;L&amp;"ＭＳ 明朝,標準"&amp;9　　　</oddFooter>
  </headerFooter>
  <rowBreaks count="3" manualBreakCount="3">
    <brk id="48" max="16383" man="1"/>
    <brk id="96" max="16383" man="1"/>
    <brk id="14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240"/>
  <sheetViews>
    <sheetView view="pageBreakPreview" zoomScaleNormal="100" zoomScaleSheetLayoutView="100" workbookViewId="0">
      <selection activeCell="G11" sqref="G11:G12"/>
    </sheetView>
  </sheetViews>
  <sheetFormatPr defaultColWidth="9" defaultRowHeight="13" x14ac:dyDescent="0.2"/>
  <cols>
    <col min="1" max="1" width="5.453125" style="1" customWidth="1"/>
    <col min="2" max="2" width="6" style="1" customWidth="1"/>
    <col min="3" max="3" width="5" style="1" customWidth="1"/>
    <col min="4" max="5" width="3.81640625" style="1" customWidth="1"/>
    <col min="6" max="6" width="20.08984375" style="1" customWidth="1"/>
    <col min="7" max="7" width="8.08984375" style="1" customWidth="1"/>
    <col min="8" max="8" width="3.6328125" style="1" customWidth="1"/>
    <col min="9" max="9" width="8" style="1" customWidth="1"/>
    <col min="10" max="10" width="2.6328125" style="1" customWidth="1"/>
    <col min="11" max="11" width="4.81640625" style="1" customWidth="1"/>
    <col min="12" max="13" width="3.81640625" style="1" customWidth="1"/>
    <col min="14" max="14" width="4.90625" style="1" customWidth="1"/>
    <col min="15" max="16" width="3.81640625" style="1" customWidth="1"/>
    <col min="17" max="16384" width="9" style="1"/>
  </cols>
  <sheetData>
    <row r="1" spans="1:16" ht="22.5" customHeight="1" x14ac:dyDescent="0.2">
      <c r="A1" s="45" t="s">
        <v>20</v>
      </c>
      <c r="B1" s="45"/>
      <c r="C1" s="45"/>
    </row>
    <row r="2" spans="1:16" ht="22.5" customHeight="1" x14ac:dyDescent="0.2">
      <c r="A2" s="11" t="s">
        <v>40</v>
      </c>
      <c r="B2" s="15">
        <v>7</v>
      </c>
      <c r="C2" s="98" t="s">
        <v>39</v>
      </c>
      <c r="D2" s="98"/>
      <c r="E2" s="98"/>
      <c r="F2" s="99"/>
      <c r="G2" s="101">
        <f>入力シート!$C$1</f>
        <v>0</v>
      </c>
      <c r="H2" s="102"/>
      <c r="I2" s="102"/>
      <c r="J2" s="103"/>
      <c r="K2" s="104" t="str">
        <f>入力シート!$F$1</f>
        <v>高等学校</v>
      </c>
      <c r="L2" s="105"/>
      <c r="M2" s="106"/>
      <c r="N2" s="52" t="s">
        <v>21</v>
      </c>
      <c r="O2" s="53"/>
    </row>
    <row r="3" spans="1:16" ht="15" customHeight="1" x14ac:dyDescent="0.2">
      <c r="A3" s="16" t="s">
        <v>42</v>
      </c>
      <c r="B3" s="1">
        <f>B2</f>
        <v>7</v>
      </c>
      <c r="C3" s="100" t="s">
        <v>41</v>
      </c>
      <c r="D3" s="100"/>
      <c r="E3" s="100"/>
      <c r="F3" s="100"/>
    </row>
    <row r="4" spans="1:16" ht="7.5" customHeight="1" x14ac:dyDescent="0.2">
      <c r="I4" s="2"/>
    </row>
    <row r="5" spans="1:16" ht="15" customHeight="1" x14ac:dyDescent="0.2">
      <c r="A5" s="54" t="s">
        <v>0</v>
      </c>
      <c r="B5" s="54" t="s">
        <v>1</v>
      </c>
      <c r="C5" s="56" t="s">
        <v>2</v>
      </c>
      <c r="D5" s="56"/>
      <c r="E5" s="56"/>
      <c r="F5" s="4" t="s">
        <v>22</v>
      </c>
      <c r="G5" s="57" t="s">
        <v>9</v>
      </c>
      <c r="H5" s="58"/>
      <c r="I5" s="61" t="s">
        <v>11</v>
      </c>
      <c r="J5" s="62"/>
      <c r="K5" s="56" t="s">
        <v>5</v>
      </c>
      <c r="L5" s="56"/>
      <c r="M5" s="56"/>
      <c r="N5" s="56" t="s">
        <v>6</v>
      </c>
      <c r="O5" s="56"/>
      <c r="P5" s="56"/>
    </row>
    <row r="6" spans="1:16" ht="15" customHeight="1" x14ac:dyDescent="0.2">
      <c r="A6" s="55"/>
      <c r="B6" s="55"/>
      <c r="C6" s="5" t="s">
        <v>3</v>
      </c>
      <c r="D6" s="5" t="s">
        <v>4</v>
      </c>
      <c r="E6" s="5" t="s">
        <v>8</v>
      </c>
      <c r="F6" s="6" t="s">
        <v>16</v>
      </c>
      <c r="G6" s="59"/>
      <c r="H6" s="60"/>
      <c r="I6" s="63"/>
      <c r="J6" s="64"/>
      <c r="K6" s="5" t="s">
        <v>3</v>
      </c>
      <c r="L6" s="5" t="s">
        <v>7</v>
      </c>
      <c r="M6" s="5" t="s">
        <v>8</v>
      </c>
      <c r="N6" s="5" t="s">
        <v>3</v>
      </c>
      <c r="O6" s="5" t="s">
        <v>4</v>
      </c>
      <c r="P6" s="5" t="s">
        <v>8</v>
      </c>
    </row>
    <row r="7" spans="1:16" ht="15" customHeight="1" x14ac:dyDescent="0.2">
      <c r="A7" s="37">
        <v>1</v>
      </c>
      <c r="B7" s="37">
        <f>VLOOKUP($A7,入力シート!$A$7:$P$106,2,0)</f>
        <v>0</v>
      </c>
      <c r="C7" s="37">
        <f>VLOOKUP($A7,入力シート!$A$7:$P$106,3,0)</f>
        <v>0</v>
      </c>
      <c r="D7" s="37">
        <f>VLOOKUP($A7,入力シート!$A$7:$P$106,4,0)</f>
        <v>0</v>
      </c>
      <c r="E7" s="37">
        <f>VLOOKUP($A7,入力シート!$A$7:$P$106,5,0)</f>
        <v>0</v>
      </c>
      <c r="F7" s="4">
        <f>VLOOKUP($A7,入力シート!$A$7:$P$106,7,0)</f>
        <v>0</v>
      </c>
      <c r="G7" s="37">
        <f>VLOOKUP($A7,入力シート!$A$7:$P$106,8,0)</f>
        <v>0</v>
      </c>
      <c r="H7" s="41" t="s">
        <v>10</v>
      </c>
      <c r="I7" s="37">
        <f>VLOOKUP($A7,入力シート!$A$7:$P$106,10,0)</f>
        <v>0</v>
      </c>
      <c r="J7" s="41" t="s">
        <v>14</v>
      </c>
      <c r="K7" s="37">
        <f>VLOOKUP($A7,入力シート!$A$7:$P$106,11,0)</f>
        <v>0</v>
      </c>
      <c r="L7" s="37">
        <f>VLOOKUP($A7,入力シート!$A$7:$P$106,12,0)</f>
        <v>0</v>
      </c>
      <c r="M7" s="37">
        <f>VLOOKUP($A7,入力シート!$A$7:$P$106,13,0)</f>
        <v>0</v>
      </c>
      <c r="N7" s="37">
        <f>VLOOKUP($A7,入力シート!$A$7:$P$106,14,0)</f>
        <v>0</v>
      </c>
      <c r="O7" s="37">
        <f>VLOOKUP($A7,入力シート!$A$7:$P$106,15,0)</f>
        <v>0</v>
      </c>
      <c r="P7" s="37">
        <f>VLOOKUP($A7,入力シート!$A$7:$P$106,16,0)</f>
        <v>0</v>
      </c>
    </row>
    <row r="8" spans="1:16" ht="21.75" customHeight="1" x14ac:dyDescent="0.2">
      <c r="A8" s="36"/>
      <c r="B8" s="38"/>
      <c r="C8" s="38"/>
      <c r="D8" s="38"/>
      <c r="E8" s="38"/>
      <c r="F8" s="6">
        <f>VLOOKUP($A7,入力シート!$A$7:$P$106,6,0)</f>
        <v>0</v>
      </c>
      <c r="G8" s="38"/>
      <c r="H8" s="42"/>
      <c r="I8" s="38"/>
      <c r="J8" s="42"/>
      <c r="K8" s="38"/>
      <c r="L8" s="38"/>
      <c r="M8" s="38"/>
      <c r="N8" s="38"/>
      <c r="O8" s="38"/>
      <c r="P8" s="38"/>
    </row>
    <row r="9" spans="1:16" ht="15" customHeight="1" x14ac:dyDescent="0.2">
      <c r="A9" s="37">
        <v>2</v>
      </c>
      <c r="B9" s="37">
        <f>VLOOKUP($A9,入力シート!$A$7:$P$106,2,0)</f>
        <v>0</v>
      </c>
      <c r="C9" s="37">
        <f>VLOOKUP($A9,入力シート!$A$7:$P$106,3,0)</f>
        <v>0</v>
      </c>
      <c r="D9" s="37">
        <f>VLOOKUP($A9,入力シート!$A$7:$P$106,4,0)</f>
        <v>0</v>
      </c>
      <c r="E9" s="37">
        <f>VLOOKUP($A9,入力シート!$A$7:$P$106,5,0)</f>
        <v>0</v>
      </c>
      <c r="F9" s="4">
        <f>VLOOKUP($A9,入力シート!$A$7:$P$106,7,0)</f>
        <v>0</v>
      </c>
      <c r="G9" s="37">
        <f>VLOOKUP($A9,入力シート!$A$7:$P$106,8,0)</f>
        <v>0</v>
      </c>
      <c r="H9" s="41" t="s">
        <v>10</v>
      </c>
      <c r="I9" s="37">
        <f>VLOOKUP($A9,入力シート!$A$7:$P$106,10,0)</f>
        <v>0</v>
      </c>
      <c r="J9" s="41" t="s">
        <v>14</v>
      </c>
      <c r="K9" s="37">
        <f>VLOOKUP($A9,入力シート!$A$7:$P$106,11,0)</f>
        <v>0</v>
      </c>
      <c r="L9" s="37">
        <f>VLOOKUP($A9,入力シート!$A$7:$P$106,12,0)</f>
        <v>0</v>
      </c>
      <c r="M9" s="37">
        <f>VLOOKUP($A9,入力シート!$A$7:$P$106,13,0)</f>
        <v>0</v>
      </c>
      <c r="N9" s="37">
        <f>VLOOKUP($A9,入力シート!$A$7:$P$106,14,0)</f>
        <v>0</v>
      </c>
      <c r="O9" s="37">
        <f>VLOOKUP($A9,入力シート!$A$7:$P$106,15,0)</f>
        <v>0</v>
      </c>
      <c r="P9" s="37">
        <f>VLOOKUP($A9,入力シート!$A$7:$P$106,16,0)</f>
        <v>0</v>
      </c>
    </row>
    <row r="10" spans="1:16" ht="21.75" customHeight="1" x14ac:dyDescent="0.2">
      <c r="A10" s="36"/>
      <c r="B10" s="38"/>
      <c r="C10" s="38"/>
      <c r="D10" s="38"/>
      <c r="E10" s="38"/>
      <c r="F10" s="6">
        <f>VLOOKUP($A9,入力シート!$A$7:$P$106,6,0)</f>
        <v>0</v>
      </c>
      <c r="G10" s="38"/>
      <c r="H10" s="42"/>
      <c r="I10" s="38"/>
      <c r="J10" s="42"/>
      <c r="K10" s="38"/>
      <c r="L10" s="38"/>
      <c r="M10" s="38"/>
      <c r="N10" s="38"/>
      <c r="O10" s="38"/>
      <c r="P10" s="38"/>
    </row>
    <row r="11" spans="1:16" ht="15" customHeight="1" x14ac:dyDescent="0.2">
      <c r="A11" s="37">
        <v>3</v>
      </c>
      <c r="B11" s="37">
        <f>VLOOKUP($A11,入力シート!$A$7:$P$106,2,0)</f>
        <v>0</v>
      </c>
      <c r="C11" s="37">
        <f>VLOOKUP($A11,入力シート!$A$7:$P$106,3,0)</f>
        <v>0</v>
      </c>
      <c r="D11" s="37">
        <f>VLOOKUP($A11,入力シート!$A$7:$P$106,4,0)</f>
        <v>0</v>
      </c>
      <c r="E11" s="37">
        <f>VLOOKUP($A11,入力シート!$A$7:$P$106,5,0)</f>
        <v>0</v>
      </c>
      <c r="F11" s="4">
        <f>VLOOKUP($A11,入力シート!$A$7:$P$106,7,0)</f>
        <v>0</v>
      </c>
      <c r="G11" s="37">
        <f>VLOOKUP($A11,入力シート!$A$7:$P$106,8,0)</f>
        <v>0</v>
      </c>
      <c r="H11" s="41" t="s">
        <v>10</v>
      </c>
      <c r="I11" s="37">
        <f>VLOOKUP($A11,入力シート!$A$7:$P$106,10,0)</f>
        <v>0</v>
      </c>
      <c r="J11" s="41" t="s">
        <v>14</v>
      </c>
      <c r="K11" s="37">
        <f>VLOOKUP($A11,入力シート!$A$7:$P$106,11,0)</f>
        <v>0</v>
      </c>
      <c r="L11" s="37">
        <f>VLOOKUP($A11,入力シート!$A$7:$P$106,12,0)</f>
        <v>0</v>
      </c>
      <c r="M11" s="37">
        <f>VLOOKUP($A11,入力シート!$A$7:$P$106,13,0)</f>
        <v>0</v>
      </c>
      <c r="N11" s="37">
        <f>VLOOKUP($A11,入力シート!$A$7:$P$106,14,0)</f>
        <v>0</v>
      </c>
      <c r="O11" s="37">
        <f>VLOOKUP($A11,入力シート!$A$7:$P$106,15,0)</f>
        <v>0</v>
      </c>
      <c r="P11" s="37">
        <f>VLOOKUP($A11,入力シート!$A$7:$P$106,16,0)</f>
        <v>0</v>
      </c>
    </row>
    <row r="12" spans="1:16" ht="21.75" customHeight="1" x14ac:dyDescent="0.2">
      <c r="A12" s="36"/>
      <c r="B12" s="38"/>
      <c r="C12" s="38"/>
      <c r="D12" s="38"/>
      <c r="E12" s="38"/>
      <c r="F12" s="6">
        <f>VLOOKUP($A11,入力シート!$A$7:$P$106,6,0)</f>
        <v>0</v>
      </c>
      <c r="G12" s="38"/>
      <c r="H12" s="42"/>
      <c r="I12" s="38"/>
      <c r="J12" s="42"/>
      <c r="K12" s="38"/>
      <c r="L12" s="38"/>
      <c r="M12" s="38"/>
      <c r="N12" s="38"/>
      <c r="O12" s="38"/>
      <c r="P12" s="38"/>
    </row>
    <row r="13" spans="1:16" ht="15" customHeight="1" x14ac:dyDescent="0.2">
      <c r="A13" s="37">
        <v>4</v>
      </c>
      <c r="B13" s="37">
        <f>VLOOKUP($A13,入力シート!$A$7:$P$106,2,0)</f>
        <v>0</v>
      </c>
      <c r="C13" s="37">
        <f>VLOOKUP($A13,入力シート!$A$7:$P$106,3,0)</f>
        <v>0</v>
      </c>
      <c r="D13" s="37">
        <f>VLOOKUP($A13,入力シート!$A$7:$P$106,4,0)</f>
        <v>0</v>
      </c>
      <c r="E13" s="37">
        <f>VLOOKUP($A13,入力シート!$A$7:$P$106,5,0)</f>
        <v>0</v>
      </c>
      <c r="F13" s="4">
        <f>VLOOKUP($A13,入力シート!$A$7:$P$106,7,0)</f>
        <v>0</v>
      </c>
      <c r="G13" s="37">
        <f>VLOOKUP($A13,入力シート!$A$7:$P$106,8,0)</f>
        <v>0</v>
      </c>
      <c r="H13" s="41" t="s">
        <v>10</v>
      </c>
      <c r="I13" s="37">
        <f>VLOOKUP($A13,入力シート!$A$7:$P$106,10,0)</f>
        <v>0</v>
      </c>
      <c r="J13" s="41" t="s">
        <v>14</v>
      </c>
      <c r="K13" s="37">
        <f>VLOOKUP($A13,入力シート!$A$7:$P$106,11,0)</f>
        <v>0</v>
      </c>
      <c r="L13" s="37">
        <f>VLOOKUP($A13,入力シート!$A$7:$P$106,12,0)</f>
        <v>0</v>
      </c>
      <c r="M13" s="37">
        <f>VLOOKUP($A13,入力シート!$A$7:$P$106,13,0)</f>
        <v>0</v>
      </c>
      <c r="N13" s="37">
        <f>VLOOKUP($A13,入力シート!$A$7:$P$106,14,0)</f>
        <v>0</v>
      </c>
      <c r="O13" s="37">
        <f>VLOOKUP($A13,入力シート!$A$7:$P$106,15,0)</f>
        <v>0</v>
      </c>
      <c r="P13" s="37">
        <f>VLOOKUP($A13,入力シート!$A$7:$P$106,16,0)</f>
        <v>0</v>
      </c>
    </row>
    <row r="14" spans="1:16" ht="21.75" customHeight="1" x14ac:dyDescent="0.2">
      <c r="A14" s="36"/>
      <c r="B14" s="38"/>
      <c r="C14" s="38"/>
      <c r="D14" s="38"/>
      <c r="E14" s="38"/>
      <c r="F14" s="6">
        <f>VLOOKUP($A13,入力シート!$A$7:$P$106,6,0)</f>
        <v>0</v>
      </c>
      <c r="G14" s="38"/>
      <c r="H14" s="42"/>
      <c r="I14" s="38"/>
      <c r="J14" s="42"/>
      <c r="K14" s="38"/>
      <c r="L14" s="38"/>
      <c r="M14" s="38"/>
      <c r="N14" s="38"/>
      <c r="O14" s="38"/>
      <c r="P14" s="38"/>
    </row>
    <row r="15" spans="1:16" ht="15" customHeight="1" x14ac:dyDescent="0.2">
      <c r="A15" s="37">
        <v>5</v>
      </c>
      <c r="B15" s="37">
        <f>VLOOKUP($A15,入力シート!$A$7:$P$106,2,0)</f>
        <v>0</v>
      </c>
      <c r="C15" s="37">
        <f>VLOOKUP($A15,入力シート!$A$7:$P$106,3,0)</f>
        <v>0</v>
      </c>
      <c r="D15" s="37">
        <f>VLOOKUP($A15,入力シート!$A$7:$P$106,4,0)</f>
        <v>0</v>
      </c>
      <c r="E15" s="37">
        <f>VLOOKUP($A15,入力シート!$A$7:$P$106,5,0)</f>
        <v>0</v>
      </c>
      <c r="F15" s="4">
        <f>VLOOKUP($A15,入力シート!$A$7:$P$106,7,0)</f>
        <v>0</v>
      </c>
      <c r="G15" s="37">
        <f>VLOOKUP($A15,入力シート!$A$7:$P$106,8,0)</f>
        <v>0</v>
      </c>
      <c r="H15" s="41" t="s">
        <v>10</v>
      </c>
      <c r="I15" s="37">
        <f>VLOOKUP($A15,入力シート!$A$7:$P$106,10,0)</f>
        <v>0</v>
      </c>
      <c r="J15" s="41" t="s">
        <v>14</v>
      </c>
      <c r="K15" s="37">
        <f>VLOOKUP($A15,入力シート!$A$7:$P$106,11,0)</f>
        <v>0</v>
      </c>
      <c r="L15" s="37">
        <f>VLOOKUP($A15,入力シート!$A$7:$P$106,12,0)</f>
        <v>0</v>
      </c>
      <c r="M15" s="37">
        <f>VLOOKUP($A15,入力シート!$A$7:$P$106,13,0)</f>
        <v>0</v>
      </c>
      <c r="N15" s="37">
        <f>VLOOKUP($A15,入力シート!$A$7:$P$106,14,0)</f>
        <v>0</v>
      </c>
      <c r="O15" s="37">
        <f>VLOOKUP($A15,入力シート!$A$7:$P$106,15,0)</f>
        <v>0</v>
      </c>
      <c r="P15" s="37">
        <f>VLOOKUP($A15,入力シート!$A$7:$P$106,16,0)</f>
        <v>0</v>
      </c>
    </row>
    <row r="16" spans="1:16" ht="21.75" customHeight="1" x14ac:dyDescent="0.2">
      <c r="A16" s="36"/>
      <c r="B16" s="38"/>
      <c r="C16" s="38"/>
      <c r="D16" s="38"/>
      <c r="E16" s="38"/>
      <c r="F16" s="6">
        <f>VLOOKUP($A15,入力シート!$A$7:$P$106,6,0)</f>
        <v>0</v>
      </c>
      <c r="G16" s="38"/>
      <c r="H16" s="42"/>
      <c r="I16" s="38"/>
      <c r="J16" s="42"/>
      <c r="K16" s="38"/>
      <c r="L16" s="38"/>
      <c r="M16" s="38"/>
      <c r="N16" s="38"/>
      <c r="O16" s="38"/>
      <c r="P16" s="38"/>
    </row>
    <row r="17" spans="1:16" ht="15" customHeight="1" x14ac:dyDescent="0.2">
      <c r="A17" s="37">
        <v>6</v>
      </c>
      <c r="B17" s="37">
        <f>VLOOKUP($A17,入力シート!$A$7:$P$106,2,0)</f>
        <v>0</v>
      </c>
      <c r="C17" s="37">
        <f>VLOOKUP($A17,入力シート!$A$7:$P$106,3,0)</f>
        <v>0</v>
      </c>
      <c r="D17" s="37">
        <f>VLOOKUP($A17,入力シート!$A$7:$P$106,4,0)</f>
        <v>0</v>
      </c>
      <c r="E17" s="37">
        <f>VLOOKUP($A17,入力シート!$A$7:$P$106,5,0)</f>
        <v>0</v>
      </c>
      <c r="F17" s="4">
        <f>VLOOKUP($A17,入力シート!$A$7:$P$106,7,0)</f>
        <v>0</v>
      </c>
      <c r="G17" s="37">
        <f>VLOOKUP($A17,入力シート!$A$7:$P$106,8,0)</f>
        <v>0</v>
      </c>
      <c r="H17" s="41" t="s">
        <v>10</v>
      </c>
      <c r="I17" s="37">
        <f>VLOOKUP($A17,入力シート!$A$7:$P$106,10,0)</f>
        <v>0</v>
      </c>
      <c r="J17" s="41" t="s">
        <v>14</v>
      </c>
      <c r="K17" s="37">
        <f>VLOOKUP($A17,入力シート!$A$7:$P$106,11,0)</f>
        <v>0</v>
      </c>
      <c r="L17" s="37">
        <f>VLOOKUP($A17,入力シート!$A$7:$P$106,12,0)</f>
        <v>0</v>
      </c>
      <c r="M17" s="37">
        <f>VLOOKUP($A17,入力シート!$A$7:$P$106,13,0)</f>
        <v>0</v>
      </c>
      <c r="N17" s="37">
        <f>VLOOKUP($A17,入力シート!$A$7:$P$106,14,0)</f>
        <v>0</v>
      </c>
      <c r="O17" s="37">
        <f>VLOOKUP($A17,入力シート!$A$7:$P$106,15,0)</f>
        <v>0</v>
      </c>
      <c r="P17" s="37">
        <f>VLOOKUP($A17,入力シート!$A$7:$P$106,16,0)</f>
        <v>0</v>
      </c>
    </row>
    <row r="18" spans="1:16" ht="21.75" customHeight="1" x14ac:dyDescent="0.2">
      <c r="A18" s="36"/>
      <c r="B18" s="38"/>
      <c r="C18" s="38"/>
      <c r="D18" s="38"/>
      <c r="E18" s="38"/>
      <c r="F18" s="6">
        <f>VLOOKUP($A17,入力シート!$A$7:$P$106,6,0)</f>
        <v>0</v>
      </c>
      <c r="G18" s="38"/>
      <c r="H18" s="42"/>
      <c r="I18" s="38"/>
      <c r="J18" s="42"/>
      <c r="K18" s="38"/>
      <c r="L18" s="38"/>
      <c r="M18" s="38"/>
      <c r="N18" s="38"/>
      <c r="O18" s="38"/>
      <c r="P18" s="38"/>
    </row>
    <row r="19" spans="1:16" ht="15" customHeight="1" x14ac:dyDescent="0.2">
      <c r="A19" s="37">
        <v>7</v>
      </c>
      <c r="B19" s="37">
        <f>VLOOKUP($A19,入力シート!$A$7:$P$106,2,0)</f>
        <v>0</v>
      </c>
      <c r="C19" s="37">
        <f>VLOOKUP($A19,入力シート!$A$7:$P$106,3,0)</f>
        <v>0</v>
      </c>
      <c r="D19" s="37">
        <f>VLOOKUP($A19,入力シート!$A$7:$P$106,4,0)</f>
        <v>0</v>
      </c>
      <c r="E19" s="37">
        <f>VLOOKUP($A19,入力シート!$A$7:$P$106,5,0)</f>
        <v>0</v>
      </c>
      <c r="F19" s="4">
        <f>VLOOKUP($A19,入力シート!$A$7:$P$106,7,0)</f>
        <v>0</v>
      </c>
      <c r="G19" s="37">
        <f>VLOOKUP($A19,入力シート!$A$7:$P$106,8,0)</f>
        <v>0</v>
      </c>
      <c r="H19" s="41" t="s">
        <v>10</v>
      </c>
      <c r="I19" s="37">
        <f>VLOOKUP($A19,入力シート!$A$7:$P$106,10,0)</f>
        <v>0</v>
      </c>
      <c r="J19" s="41" t="s">
        <v>14</v>
      </c>
      <c r="K19" s="37">
        <f>VLOOKUP($A19,入力シート!$A$7:$P$106,11,0)</f>
        <v>0</v>
      </c>
      <c r="L19" s="37">
        <f>VLOOKUP($A19,入力シート!$A$7:$P$106,12,0)</f>
        <v>0</v>
      </c>
      <c r="M19" s="37">
        <f>VLOOKUP($A19,入力シート!$A$7:$P$106,13,0)</f>
        <v>0</v>
      </c>
      <c r="N19" s="37">
        <f>VLOOKUP($A19,入力シート!$A$7:$P$106,14,0)</f>
        <v>0</v>
      </c>
      <c r="O19" s="37">
        <f>VLOOKUP($A19,入力シート!$A$7:$P$106,15,0)</f>
        <v>0</v>
      </c>
      <c r="P19" s="37">
        <f>VLOOKUP($A19,入力シート!$A$7:$P$106,16,0)</f>
        <v>0</v>
      </c>
    </row>
    <row r="20" spans="1:16" ht="21.75" customHeight="1" x14ac:dyDescent="0.2">
      <c r="A20" s="36"/>
      <c r="B20" s="38"/>
      <c r="C20" s="38"/>
      <c r="D20" s="38"/>
      <c r="E20" s="38"/>
      <c r="F20" s="6">
        <f>VLOOKUP($A19,入力シート!$A$7:$P$106,6,0)</f>
        <v>0</v>
      </c>
      <c r="G20" s="38"/>
      <c r="H20" s="42"/>
      <c r="I20" s="38"/>
      <c r="J20" s="42"/>
      <c r="K20" s="38"/>
      <c r="L20" s="38"/>
      <c r="M20" s="38"/>
      <c r="N20" s="38"/>
      <c r="O20" s="38"/>
      <c r="P20" s="38"/>
    </row>
    <row r="21" spans="1:16" ht="15" customHeight="1" x14ac:dyDescent="0.2">
      <c r="A21" s="37">
        <v>8</v>
      </c>
      <c r="B21" s="37">
        <f>VLOOKUP($A21,入力シート!$A$7:$P$106,2,0)</f>
        <v>0</v>
      </c>
      <c r="C21" s="37">
        <f>VLOOKUP($A21,入力シート!$A$7:$P$106,3,0)</f>
        <v>0</v>
      </c>
      <c r="D21" s="37">
        <f>VLOOKUP($A21,入力シート!$A$7:$P$106,4,0)</f>
        <v>0</v>
      </c>
      <c r="E21" s="37">
        <f>VLOOKUP($A21,入力シート!$A$7:$P$106,5,0)</f>
        <v>0</v>
      </c>
      <c r="F21" s="4">
        <f>VLOOKUP($A21,入力シート!$A$7:$P$106,7,0)</f>
        <v>0</v>
      </c>
      <c r="G21" s="37">
        <f>VLOOKUP($A21,入力シート!$A$7:$P$106,8,0)</f>
        <v>0</v>
      </c>
      <c r="H21" s="41" t="s">
        <v>10</v>
      </c>
      <c r="I21" s="37">
        <f>VLOOKUP($A21,入力シート!$A$7:$P$106,10,0)</f>
        <v>0</v>
      </c>
      <c r="J21" s="41" t="s">
        <v>14</v>
      </c>
      <c r="K21" s="37">
        <f>VLOOKUP($A21,入力シート!$A$7:$P$106,11,0)</f>
        <v>0</v>
      </c>
      <c r="L21" s="37">
        <f>VLOOKUP($A21,入力シート!$A$7:$P$106,12,0)</f>
        <v>0</v>
      </c>
      <c r="M21" s="37">
        <f>VLOOKUP($A21,入力シート!$A$7:$P$106,13,0)</f>
        <v>0</v>
      </c>
      <c r="N21" s="37">
        <f>VLOOKUP($A21,入力シート!$A$7:$P$106,14,0)</f>
        <v>0</v>
      </c>
      <c r="O21" s="37">
        <f>VLOOKUP($A21,入力シート!$A$7:$P$106,15,0)</f>
        <v>0</v>
      </c>
      <c r="P21" s="37">
        <f>VLOOKUP($A21,入力シート!$A$7:$P$106,16,0)</f>
        <v>0</v>
      </c>
    </row>
    <row r="22" spans="1:16" ht="21.75" customHeight="1" x14ac:dyDescent="0.2">
      <c r="A22" s="36"/>
      <c r="B22" s="38"/>
      <c r="C22" s="38"/>
      <c r="D22" s="38"/>
      <c r="E22" s="38"/>
      <c r="F22" s="6">
        <f>VLOOKUP($A21,入力シート!$A$7:$P$106,6,0)</f>
        <v>0</v>
      </c>
      <c r="G22" s="38"/>
      <c r="H22" s="42"/>
      <c r="I22" s="38"/>
      <c r="J22" s="42"/>
      <c r="K22" s="38"/>
      <c r="L22" s="38"/>
      <c r="M22" s="38"/>
      <c r="N22" s="38"/>
      <c r="O22" s="38"/>
      <c r="P22" s="38"/>
    </row>
    <row r="23" spans="1:16" ht="15" customHeight="1" x14ac:dyDescent="0.2">
      <c r="A23" s="37">
        <v>9</v>
      </c>
      <c r="B23" s="37">
        <f>VLOOKUP($A23,入力シート!$A$7:$P$106,2,0)</f>
        <v>0</v>
      </c>
      <c r="C23" s="37">
        <f>VLOOKUP($A23,入力シート!$A$7:$P$106,3,0)</f>
        <v>0</v>
      </c>
      <c r="D23" s="37">
        <f>VLOOKUP($A23,入力シート!$A$7:$P$106,4,0)</f>
        <v>0</v>
      </c>
      <c r="E23" s="37">
        <f>VLOOKUP($A23,入力シート!$A$7:$P$106,5,0)</f>
        <v>0</v>
      </c>
      <c r="F23" s="4">
        <f>VLOOKUP($A23,入力シート!$A$7:$P$106,7,0)</f>
        <v>0</v>
      </c>
      <c r="G23" s="37">
        <f>VLOOKUP($A23,入力シート!$A$7:$P$106,8,0)</f>
        <v>0</v>
      </c>
      <c r="H23" s="41" t="s">
        <v>10</v>
      </c>
      <c r="I23" s="37">
        <f>VLOOKUP($A23,入力シート!$A$7:$P$106,10,0)</f>
        <v>0</v>
      </c>
      <c r="J23" s="41" t="s">
        <v>14</v>
      </c>
      <c r="K23" s="37">
        <f>VLOOKUP($A23,入力シート!$A$7:$P$106,11,0)</f>
        <v>0</v>
      </c>
      <c r="L23" s="37">
        <f>VLOOKUP($A23,入力シート!$A$7:$P$106,12,0)</f>
        <v>0</v>
      </c>
      <c r="M23" s="37">
        <f>VLOOKUP($A23,入力シート!$A$7:$P$106,13,0)</f>
        <v>0</v>
      </c>
      <c r="N23" s="37">
        <f>VLOOKUP($A23,入力シート!$A$7:$P$106,14,0)</f>
        <v>0</v>
      </c>
      <c r="O23" s="37">
        <f>VLOOKUP($A23,入力シート!$A$7:$P$106,15,0)</f>
        <v>0</v>
      </c>
      <c r="P23" s="37">
        <f>VLOOKUP($A23,入力シート!$A$7:$P$106,16,0)</f>
        <v>0</v>
      </c>
    </row>
    <row r="24" spans="1:16" ht="21.75" customHeight="1" x14ac:dyDescent="0.2">
      <c r="A24" s="36"/>
      <c r="B24" s="38"/>
      <c r="C24" s="38"/>
      <c r="D24" s="38"/>
      <c r="E24" s="38"/>
      <c r="F24" s="6">
        <f>VLOOKUP($A23,入力シート!$A$7:$P$106,6,0)</f>
        <v>0</v>
      </c>
      <c r="G24" s="38"/>
      <c r="H24" s="42"/>
      <c r="I24" s="38"/>
      <c r="J24" s="42"/>
      <c r="K24" s="38"/>
      <c r="L24" s="38"/>
      <c r="M24" s="38"/>
      <c r="N24" s="38"/>
      <c r="O24" s="38"/>
      <c r="P24" s="38"/>
    </row>
    <row r="25" spans="1:16" ht="15" customHeight="1" x14ac:dyDescent="0.2">
      <c r="A25" s="37">
        <v>10</v>
      </c>
      <c r="B25" s="37">
        <f>VLOOKUP($A25,入力シート!$A$7:$P$106,2,0)</f>
        <v>0</v>
      </c>
      <c r="C25" s="37">
        <f>VLOOKUP($A25,入力シート!$A$7:$P$106,3,0)</f>
        <v>0</v>
      </c>
      <c r="D25" s="37">
        <f>VLOOKUP($A25,入力シート!$A$7:$P$106,4,0)</f>
        <v>0</v>
      </c>
      <c r="E25" s="37">
        <f>VLOOKUP($A25,入力シート!$A$7:$P$106,5,0)</f>
        <v>0</v>
      </c>
      <c r="F25" s="4">
        <f>VLOOKUP($A25,入力シート!$A$7:$P$106,7,0)</f>
        <v>0</v>
      </c>
      <c r="G25" s="37">
        <f>VLOOKUP($A25,入力シート!$A$7:$P$106,8,0)</f>
        <v>0</v>
      </c>
      <c r="H25" s="41" t="s">
        <v>10</v>
      </c>
      <c r="I25" s="37">
        <f>VLOOKUP($A25,入力シート!$A$7:$P$106,10,0)</f>
        <v>0</v>
      </c>
      <c r="J25" s="41" t="s">
        <v>14</v>
      </c>
      <c r="K25" s="37">
        <f>VLOOKUP($A25,入力シート!$A$7:$P$106,11,0)</f>
        <v>0</v>
      </c>
      <c r="L25" s="37">
        <f>VLOOKUP($A25,入力シート!$A$7:$P$106,12,0)</f>
        <v>0</v>
      </c>
      <c r="M25" s="37">
        <f>VLOOKUP($A25,入力シート!$A$7:$P$106,13,0)</f>
        <v>0</v>
      </c>
      <c r="N25" s="37">
        <f>VLOOKUP($A25,入力シート!$A$7:$P$106,14,0)</f>
        <v>0</v>
      </c>
      <c r="O25" s="37">
        <f>VLOOKUP($A25,入力シート!$A$7:$P$106,15,0)</f>
        <v>0</v>
      </c>
      <c r="P25" s="37">
        <f>VLOOKUP($A25,入力シート!$A$7:$P$106,16,0)</f>
        <v>0</v>
      </c>
    </row>
    <row r="26" spans="1:16" ht="21.75" customHeight="1" x14ac:dyDescent="0.2">
      <c r="A26" s="36"/>
      <c r="B26" s="38"/>
      <c r="C26" s="38"/>
      <c r="D26" s="38"/>
      <c r="E26" s="38"/>
      <c r="F26" s="6">
        <f>VLOOKUP($A25,入力シート!$A$7:$P$106,6,0)</f>
        <v>0</v>
      </c>
      <c r="G26" s="38"/>
      <c r="H26" s="42"/>
      <c r="I26" s="38"/>
      <c r="J26" s="42"/>
      <c r="K26" s="38"/>
      <c r="L26" s="38"/>
      <c r="M26" s="38"/>
      <c r="N26" s="38"/>
      <c r="O26" s="38"/>
      <c r="P26" s="38"/>
    </row>
    <row r="27" spans="1:16" ht="15" customHeight="1" x14ac:dyDescent="0.2">
      <c r="A27" s="37">
        <v>11</v>
      </c>
      <c r="B27" s="37">
        <f>VLOOKUP($A27,入力シート!$A$7:$P$106,2,0)</f>
        <v>0</v>
      </c>
      <c r="C27" s="37">
        <f>VLOOKUP($A27,入力シート!$A$7:$P$106,3,0)</f>
        <v>0</v>
      </c>
      <c r="D27" s="37">
        <f>VLOOKUP($A27,入力シート!$A$7:$P$106,4,0)</f>
        <v>0</v>
      </c>
      <c r="E27" s="37">
        <f>VLOOKUP($A27,入力シート!$A$7:$P$106,5,0)</f>
        <v>0</v>
      </c>
      <c r="F27" s="4">
        <f>VLOOKUP($A27,入力シート!$A$7:$P$106,7,0)</f>
        <v>0</v>
      </c>
      <c r="G27" s="37">
        <f>VLOOKUP($A27,入力シート!$A$7:$P$106,8,0)</f>
        <v>0</v>
      </c>
      <c r="H27" s="41" t="s">
        <v>10</v>
      </c>
      <c r="I27" s="37">
        <f>VLOOKUP($A27,入力シート!$A$7:$P$106,10,0)</f>
        <v>0</v>
      </c>
      <c r="J27" s="41" t="s">
        <v>14</v>
      </c>
      <c r="K27" s="37">
        <f>VLOOKUP($A27,入力シート!$A$7:$P$106,11,0)</f>
        <v>0</v>
      </c>
      <c r="L27" s="37">
        <f>VLOOKUP($A27,入力シート!$A$7:$P$106,12,0)</f>
        <v>0</v>
      </c>
      <c r="M27" s="37">
        <f>VLOOKUP($A27,入力シート!$A$7:$P$106,13,0)</f>
        <v>0</v>
      </c>
      <c r="N27" s="37">
        <f>VLOOKUP($A27,入力シート!$A$7:$P$106,14,0)</f>
        <v>0</v>
      </c>
      <c r="O27" s="37">
        <f>VLOOKUP($A27,入力シート!$A$7:$P$106,15,0)</f>
        <v>0</v>
      </c>
      <c r="P27" s="37">
        <f>VLOOKUP($A27,入力シート!$A$7:$P$106,16,0)</f>
        <v>0</v>
      </c>
    </row>
    <row r="28" spans="1:16" ht="21.75" customHeight="1" x14ac:dyDescent="0.2">
      <c r="A28" s="36"/>
      <c r="B28" s="38"/>
      <c r="C28" s="38"/>
      <c r="D28" s="38"/>
      <c r="E28" s="38"/>
      <c r="F28" s="6">
        <f>VLOOKUP($A27,入力シート!$A$7:$P$106,6,0)</f>
        <v>0</v>
      </c>
      <c r="G28" s="38"/>
      <c r="H28" s="42"/>
      <c r="I28" s="38"/>
      <c r="J28" s="42"/>
      <c r="K28" s="38"/>
      <c r="L28" s="38"/>
      <c r="M28" s="38"/>
      <c r="N28" s="38"/>
      <c r="O28" s="38"/>
      <c r="P28" s="38"/>
    </row>
    <row r="29" spans="1:16" ht="15" customHeight="1" x14ac:dyDescent="0.2">
      <c r="A29" s="37">
        <v>12</v>
      </c>
      <c r="B29" s="37">
        <f>VLOOKUP($A29,入力シート!$A$7:$P$106,2,0)</f>
        <v>0</v>
      </c>
      <c r="C29" s="37">
        <f>VLOOKUP($A29,入力シート!$A$7:$P$106,3,0)</f>
        <v>0</v>
      </c>
      <c r="D29" s="37">
        <f>VLOOKUP($A29,入力シート!$A$7:$P$106,4,0)</f>
        <v>0</v>
      </c>
      <c r="E29" s="37">
        <f>VLOOKUP($A29,入力シート!$A$7:$P$106,5,0)</f>
        <v>0</v>
      </c>
      <c r="F29" s="4">
        <f>VLOOKUP($A29,入力シート!$A$7:$P$106,7,0)</f>
        <v>0</v>
      </c>
      <c r="G29" s="37">
        <f>VLOOKUP($A29,入力シート!$A$7:$P$106,8,0)</f>
        <v>0</v>
      </c>
      <c r="H29" s="41" t="s">
        <v>10</v>
      </c>
      <c r="I29" s="37">
        <f>VLOOKUP($A29,入力シート!$A$7:$P$106,10,0)</f>
        <v>0</v>
      </c>
      <c r="J29" s="41" t="s">
        <v>14</v>
      </c>
      <c r="K29" s="37">
        <f>VLOOKUP($A29,入力シート!$A$7:$P$106,11,0)</f>
        <v>0</v>
      </c>
      <c r="L29" s="37">
        <f>VLOOKUP($A29,入力シート!$A$7:$P$106,12,0)</f>
        <v>0</v>
      </c>
      <c r="M29" s="37">
        <f>VLOOKUP($A29,入力シート!$A$7:$P$106,13,0)</f>
        <v>0</v>
      </c>
      <c r="N29" s="37">
        <f>VLOOKUP($A29,入力シート!$A$7:$P$106,14,0)</f>
        <v>0</v>
      </c>
      <c r="O29" s="37">
        <f>VLOOKUP($A29,入力シート!$A$7:$P$106,15,0)</f>
        <v>0</v>
      </c>
      <c r="P29" s="37">
        <f>VLOOKUP($A29,入力シート!$A$7:$P$106,16,0)</f>
        <v>0</v>
      </c>
    </row>
    <row r="30" spans="1:16" ht="21.75" customHeight="1" x14ac:dyDescent="0.2">
      <c r="A30" s="36"/>
      <c r="B30" s="38"/>
      <c r="C30" s="38"/>
      <c r="D30" s="38"/>
      <c r="E30" s="38"/>
      <c r="F30" s="6">
        <f>VLOOKUP($A29,入力シート!$A$7:$P$106,6,0)</f>
        <v>0</v>
      </c>
      <c r="G30" s="38"/>
      <c r="H30" s="42"/>
      <c r="I30" s="38"/>
      <c r="J30" s="42"/>
      <c r="K30" s="38"/>
      <c r="L30" s="38"/>
      <c r="M30" s="38"/>
      <c r="N30" s="38"/>
      <c r="O30" s="38"/>
      <c r="P30" s="38"/>
    </row>
    <row r="31" spans="1:16" ht="15" customHeight="1" x14ac:dyDescent="0.2">
      <c r="A31" s="37">
        <v>13</v>
      </c>
      <c r="B31" s="37">
        <f>VLOOKUP($A31,入力シート!$A$7:$P$106,2,0)</f>
        <v>0</v>
      </c>
      <c r="C31" s="37">
        <f>VLOOKUP($A31,入力シート!$A$7:$P$106,3,0)</f>
        <v>0</v>
      </c>
      <c r="D31" s="37">
        <f>VLOOKUP($A31,入力シート!$A$7:$P$106,4,0)</f>
        <v>0</v>
      </c>
      <c r="E31" s="37">
        <f>VLOOKUP($A31,入力シート!$A$7:$P$106,5,0)</f>
        <v>0</v>
      </c>
      <c r="F31" s="4">
        <f>VLOOKUP($A31,入力シート!$A$7:$P$106,7,0)</f>
        <v>0</v>
      </c>
      <c r="G31" s="37">
        <f>VLOOKUP($A31,入力シート!$A$7:$P$106,8,0)</f>
        <v>0</v>
      </c>
      <c r="H31" s="41" t="s">
        <v>10</v>
      </c>
      <c r="I31" s="37">
        <f>VLOOKUP($A31,入力シート!$A$7:$P$106,10,0)</f>
        <v>0</v>
      </c>
      <c r="J31" s="41" t="s">
        <v>14</v>
      </c>
      <c r="K31" s="37">
        <f>VLOOKUP($A31,入力シート!$A$7:$P$106,11,0)</f>
        <v>0</v>
      </c>
      <c r="L31" s="37">
        <f>VLOOKUP($A31,入力シート!$A$7:$P$106,12,0)</f>
        <v>0</v>
      </c>
      <c r="M31" s="37">
        <f>VLOOKUP($A31,入力シート!$A$7:$P$106,13,0)</f>
        <v>0</v>
      </c>
      <c r="N31" s="37">
        <f>VLOOKUP($A31,入力シート!$A$7:$P$106,14,0)</f>
        <v>0</v>
      </c>
      <c r="O31" s="37">
        <f>VLOOKUP($A31,入力シート!$A$7:$P$106,15,0)</f>
        <v>0</v>
      </c>
      <c r="P31" s="37">
        <f>VLOOKUP($A31,入力シート!$A$7:$P$106,16,0)</f>
        <v>0</v>
      </c>
    </row>
    <row r="32" spans="1:16" ht="21.75" customHeight="1" x14ac:dyDescent="0.2">
      <c r="A32" s="36"/>
      <c r="B32" s="38"/>
      <c r="C32" s="38"/>
      <c r="D32" s="38"/>
      <c r="E32" s="38"/>
      <c r="F32" s="6">
        <f>VLOOKUP($A31,入力シート!$A$7:$P$106,6,0)</f>
        <v>0</v>
      </c>
      <c r="G32" s="38"/>
      <c r="H32" s="42"/>
      <c r="I32" s="38"/>
      <c r="J32" s="42"/>
      <c r="K32" s="38"/>
      <c r="L32" s="38"/>
      <c r="M32" s="38"/>
      <c r="N32" s="38"/>
      <c r="O32" s="38"/>
      <c r="P32" s="38"/>
    </row>
    <row r="33" spans="1:16" ht="15" customHeight="1" x14ac:dyDescent="0.2">
      <c r="A33" s="37">
        <v>14</v>
      </c>
      <c r="B33" s="37">
        <f>VLOOKUP($A33,入力シート!$A$7:$P$106,2,0)</f>
        <v>0</v>
      </c>
      <c r="C33" s="37">
        <f>VLOOKUP($A33,入力シート!$A$7:$P$106,3,0)</f>
        <v>0</v>
      </c>
      <c r="D33" s="37">
        <f>VLOOKUP($A33,入力シート!$A$7:$P$106,4,0)</f>
        <v>0</v>
      </c>
      <c r="E33" s="37">
        <f>VLOOKUP($A33,入力シート!$A$7:$P$106,5,0)</f>
        <v>0</v>
      </c>
      <c r="F33" s="4">
        <f>VLOOKUP($A33,入力シート!$A$7:$P$106,7,0)</f>
        <v>0</v>
      </c>
      <c r="G33" s="37">
        <f>VLOOKUP($A33,入力シート!$A$7:$P$106,8,0)</f>
        <v>0</v>
      </c>
      <c r="H33" s="41" t="s">
        <v>10</v>
      </c>
      <c r="I33" s="37">
        <f>VLOOKUP($A33,入力シート!$A$7:$P$106,10,0)</f>
        <v>0</v>
      </c>
      <c r="J33" s="41" t="s">
        <v>14</v>
      </c>
      <c r="K33" s="37">
        <f>VLOOKUP($A33,入力シート!$A$7:$P$106,11,0)</f>
        <v>0</v>
      </c>
      <c r="L33" s="37">
        <f>VLOOKUP($A33,入力シート!$A$7:$P$106,12,0)</f>
        <v>0</v>
      </c>
      <c r="M33" s="37">
        <f>VLOOKUP($A33,入力シート!$A$7:$P$106,13,0)</f>
        <v>0</v>
      </c>
      <c r="N33" s="37">
        <f>VLOOKUP($A33,入力シート!$A$7:$P$106,14,0)</f>
        <v>0</v>
      </c>
      <c r="O33" s="37">
        <f>VLOOKUP($A33,入力シート!$A$7:$P$106,15,0)</f>
        <v>0</v>
      </c>
      <c r="P33" s="37">
        <f>VLOOKUP($A33,入力シート!$A$7:$P$106,16,0)</f>
        <v>0</v>
      </c>
    </row>
    <row r="34" spans="1:16" ht="21.75" customHeight="1" x14ac:dyDescent="0.2">
      <c r="A34" s="36"/>
      <c r="B34" s="38"/>
      <c r="C34" s="38"/>
      <c r="D34" s="38"/>
      <c r="E34" s="38"/>
      <c r="F34" s="6">
        <f>VLOOKUP($A33,入力シート!$A$7:$P$106,6,0)</f>
        <v>0</v>
      </c>
      <c r="G34" s="38"/>
      <c r="H34" s="42"/>
      <c r="I34" s="38"/>
      <c r="J34" s="42"/>
      <c r="K34" s="38"/>
      <c r="L34" s="38"/>
      <c r="M34" s="38"/>
      <c r="N34" s="38"/>
      <c r="O34" s="38"/>
      <c r="P34" s="38"/>
    </row>
    <row r="35" spans="1:16" ht="15" customHeight="1" x14ac:dyDescent="0.2">
      <c r="A35" s="37">
        <v>15</v>
      </c>
      <c r="B35" s="37">
        <f>VLOOKUP($A35,入力シート!$A$7:$P$106,2,0)</f>
        <v>0</v>
      </c>
      <c r="C35" s="37">
        <f>VLOOKUP($A35,入力シート!$A$7:$P$106,3,0)</f>
        <v>0</v>
      </c>
      <c r="D35" s="37">
        <f>VLOOKUP($A35,入力シート!$A$7:$P$106,4,0)</f>
        <v>0</v>
      </c>
      <c r="E35" s="37">
        <f>VLOOKUP($A35,入力シート!$A$7:$P$106,5,0)</f>
        <v>0</v>
      </c>
      <c r="F35" s="4">
        <f>VLOOKUP($A35,入力シート!$A$7:$P$106,7,0)</f>
        <v>0</v>
      </c>
      <c r="G35" s="37">
        <f>VLOOKUP($A35,入力シート!$A$7:$P$106,8,0)</f>
        <v>0</v>
      </c>
      <c r="H35" s="41" t="s">
        <v>10</v>
      </c>
      <c r="I35" s="37">
        <f>VLOOKUP($A35,入力シート!$A$7:$P$106,10,0)</f>
        <v>0</v>
      </c>
      <c r="J35" s="41" t="s">
        <v>14</v>
      </c>
      <c r="K35" s="37">
        <f>VLOOKUP($A35,入力シート!$A$7:$P$106,11,0)</f>
        <v>0</v>
      </c>
      <c r="L35" s="37">
        <f>VLOOKUP($A35,入力シート!$A$7:$P$106,12,0)</f>
        <v>0</v>
      </c>
      <c r="M35" s="37">
        <f>VLOOKUP($A35,入力シート!$A$7:$P$106,13,0)</f>
        <v>0</v>
      </c>
      <c r="N35" s="37">
        <f>VLOOKUP($A35,入力シート!$A$7:$P$106,14,0)</f>
        <v>0</v>
      </c>
      <c r="O35" s="37">
        <f>VLOOKUP($A35,入力シート!$A$7:$P$106,15,0)</f>
        <v>0</v>
      </c>
      <c r="P35" s="37">
        <f>VLOOKUP($A35,入力シート!$A$7:$P$106,16,0)</f>
        <v>0</v>
      </c>
    </row>
    <row r="36" spans="1:16" ht="21.75" customHeight="1" x14ac:dyDescent="0.2">
      <c r="A36" s="36"/>
      <c r="B36" s="38"/>
      <c r="C36" s="38"/>
      <c r="D36" s="38"/>
      <c r="E36" s="38"/>
      <c r="F36" s="6">
        <f>VLOOKUP($A35,入力シート!$A$7:$P$106,6,0)</f>
        <v>0</v>
      </c>
      <c r="G36" s="38"/>
      <c r="H36" s="42"/>
      <c r="I36" s="38"/>
      <c r="J36" s="42"/>
      <c r="K36" s="38"/>
      <c r="L36" s="38"/>
      <c r="M36" s="38"/>
      <c r="N36" s="38"/>
      <c r="O36" s="38"/>
      <c r="P36" s="38"/>
    </row>
    <row r="37" spans="1:16" ht="15" customHeight="1" x14ac:dyDescent="0.2">
      <c r="A37" s="37">
        <v>16</v>
      </c>
      <c r="B37" s="37">
        <f>VLOOKUP($A37,入力シート!$A$7:$P$106,2,0)</f>
        <v>0</v>
      </c>
      <c r="C37" s="37">
        <f>VLOOKUP($A37,入力シート!$A$7:$P$106,3,0)</f>
        <v>0</v>
      </c>
      <c r="D37" s="37">
        <f>VLOOKUP($A37,入力シート!$A$7:$P$106,4,0)</f>
        <v>0</v>
      </c>
      <c r="E37" s="37">
        <f>VLOOKUP($A37,入力シート!$A$7:$P$106,5,0)</f>
        <v>0</v>
      </c>
      <c r="F37" s="4">
        <f>VLOOKUP($A37,入力シート!$A$7:$P$106,7,0)</f>
        <v>0</v>
      </c>
      <c r="G37" s="37">
        <f>VLOOKUP($A37,入力シート!$A$7:$P$106,8,0)</f>
        <v>0</v>
      </c>
      <c r="H37" s="41" t="s">
        <v>10</v>
      </c>
      <c r="I37" s="37">
        <f>VLOOKUP($A37,入力シート!$A$7:$P$106,10,0)</f>
        <v>0</v>
      </c>
      <c r="J37" s="41" t="s">
        <v>14</v>
      </c>
      <c r="K37" s="37">
        <f>VLOOKUP($A37,入力シート!$A$7:$P$106,11,0)</f>
        <v>0</v>
      </c>
      <c r="L37" s="37">
        <f>VLOOKUP($A37,入力シート!$A$7:$P$106,12,0)</f>
        <v>0</v>
      </c>
      <c r="M37" s="37">
        <f>VLOOKUP($A37,入力シート!$A$7:$P$106,13,0)</f>
        <v>0</v>
      </c>
      <c r="N37" s="37">
        <f>VLOOKUP($A37,入力シート!$A$7:$P$106,14,0)</f>
        <v>0</v>
      </c>
      <c r="O37" s="37">
        <f>VLOOKUP($A37,入力シート!$A$7:$P$106,15,0)</f>
        <v>0</v>
      </c>
      <c r="P37" s="37">
        <f>VLOOKUP($A37,入力シート!$A$7:$P$106,16,0)</f>
        <v>0</v>
      </c>
    </row>
    <row r="38" spans="1:16" ht="21.75" customHeight="1" x14ac:dyDescent="0.2">
      <c r="A38" s="36"/>
      <c r="B38" s="38"/>
      <c r="C38" s="38"/>
      <c r="D38" s="38"/>
      <c r="E38" s="38"/>
      <c r="F38" s="6">
        <f>VLOOKUP($A37,入力シート!$A$7:$P$106,6,0)</f>
        <v>0</v>
      </c>
      <c r="G38" s="38"/>
      <c r="H38" s="42"/>
      <c r="I38" s="38"/>
      <c r="J38" s="42"/>
      <c r="K38" s="38"/>
      <c r="L38" s="38"/>
      <c r="M38" s="38"/>
      <c r="N38" s="38"/>
      <c r="O38" s="38"/>
      <c r="P38" s="38"/>
    </row>
    <row r="39" spans="1:16" ht="15" customHeight="1" x14ac:dyDescent="0.2">
      <c r="A39" s="37">
        <v>17</v>
      </c>
      <c r="B39" s="37">
        <f>VLOOKUP($A39,入力シート!$A$7:$P$106,2,0)</f>
        <v>0</v>
      </c>
      <c r="C39" s="37">
        <f>VLOOKUP($A39,入力シート!$A$7:$P$106,3,0)</f>
        <v>0</v>
      </c>
      <c r="D39" s="37">
        <f>VLOOKUP($A39,入力シート!$A$7:$P$106,4,0)</f>
        <v>0</v>
      </c>
      <c r="E39" s="37">
        <f>VLOOKUP($A39,入力シート!$A$7:$P$106,5,0)</f>
        <v>0</v>
      </c>
      <c r="F39" s="4">
        <f>VLOOKUP($A39,入力シート!$A$7:$P$106,7,0)</f>
        <v>0</v>
      </c>
      <c r="G39" s="37">
        <f>VLOOKUP($A39,入力シート!$A$7:$P$106,8,0)</f>
        <v>0</v>
      </c>
      <c r="H39" s="41" t="s">
        <v>10</v>
      </c>
      <c r="I39" s="37">
        <f>VLOOKUP($A39,入力シート!$A$7:$P$106,10,0)</f>
        <v>0</v>
      </c>
      <c r="J39" s="41" t="s">
        <v>14</v>
      </c>
      <c r="K39" s="37">
        <f>VLOOKUP($A39,入力シート!$A$7:$P$106,11,0)</f>
        <v>0</v>
      </c>
      <c r="L39" s="37">
        <f>VLOOKUP($A39,入力シート!$A$7:$P$106,12,0)</f>
        <v>0</v>
      </c>
      <c r="M39" s="37">
        <f>VLOOKUP($A39,入力シート!$A$7:$P$106,13,0)</f>
        <v>0</v>
      </c>
      <c r="N39" s="37">
        <f>VLOOKUP($A39,入力シート!$A$7:$P$106,14,0)</f>
        <v>0</v>
      </c>
      <c r="O39" s="37">
        <f>VLOOKUP($A39,入力シート!$A$7:$P$106,15,0)</f>
        <v>0</v>
      </c>
      <c r="P39" s="37">
        <f>VLOOKUP($A39,入力シート!$A$7:$P$106,16,0)</f>
        <v>0</v>
      </c>
    </row>
    <row r="40" spans="1:16" ht="21.75" customHeight="1" x14ac:dyDescent="0.2">
      <c r="A40" s="36"/>
      <c r="B40" s="38"/>
      <c r="C40" s="38"/>
      <c r="D40" s="38"/>
      <c r="E40" s="38"/>
      <c r="F40" s="6">
        <f>VLOOKUP($A39,入力シート!$A$7:$P$106,6,0)</f>
        <v>0</v>
      </c>
      <c r="G40" s="38"/>
      <c r="H40" s="42"/>
      <c r="I40" s="38"/>
      <c r="J40" s="42"/>
      <c r="K40" s="38"/>
      <c r="L40" s="38"/>
      <c r="M40" s="38"/>
      <c r="N40" s="38"/>
      <c r="O40" s="38"/>
      <c r="P40" s="38"/>
    </row>
    <row r="41" spans="1:16" ht="15" customHeight="1" x14ac:dyDescent="0.2">
      <c r="A41" s="37">
        <v>18</v>
      </c>
      <c r="B41" s="37">
        <f>VLOOKUP($A41,入力シート!$A$7:$P$106,2,0)</f>
        <v>0</v>
      </c>
      <c r="C41" s="37">
        <f>VLOOKUP($A41,入力シート!$A$7:$P$106,3,0)</f>
        <v>0</v>
      </c>
      <c r="D41" s="37">
        <f>VLOOKUP($A41,入力シート!$A$7:$P$106,4,0)</f>
        <v>0</v>
      </c>
      <c r="E41" s="37">
        <f>VLOOKUP($A41,入力シート!$A$7:$P$106,5,0)</f>
        <v>0</v>
      </c>
      <c r="F41" s="4">
        <f>VLOOKUP($A41,入力シート!$A$7:$P$106,7,0)</f>
        <v>0</v>
      </c>
      <c r="G41" s="37">
        <f>VLOOKUP($A41,入力シート!$A$7:$P$106,8,0)</f>
        <v>0</v>
      </c>
      <c r="H41" s="41" t="s">
        <v>10</v>
      </c>
      <c r="I41" s="37">
        <f>VLOOKUP($A41,入力シート!$A$7:$P$106,10,0)</f>
        <v>0</v>
      </c>
      <c r="J41" s="41" t="s">
        <v>14</v>
      </c>
      <c r="K41" s="37">
        <f>VLOOKUP($A41,入力シート!$A$7:$P$106,11,0)</f>
        <v>0</v>
      </c>
      <c r="L41" s="37">
        <f>VLOOKUP($A41,入力シート!$A$7:$P$106,12,0)</f>
        <v>0</v>
      </c>
      <c r="M41" s="37">
        <f>VLOOKUP($A41,入力シート!$A$7:$P$106,13,0)</f>
        <v>0</v>
      </c>
      <c r="N41" s="37">
        <f>VLOOKUP($A41,入力シート!$A$7:$P$106,14,0)</f>
        <v>0</v>
      </c>
      <c r="O41" s="37">
        <f>VLOOKUP($A41,入力シート!$A$7:$P$106,15,0)</f>
        <v>0</v>
      </c>
      <c r="P41" s="37">
        <f>VLOOKUP($A41,入力シート!$A$7:$P$106,16,0)</f>
        <v>0</v>
      </c>
    </row>
    <row r="42" spans="1:16" ht="21.75" customHeight="1" x14ac:dyDescent="0.2">
      <c r="A42" s="36"/>
      <c r="B42" s="38"/>
      <c r="C42" s="38"/>
      <c r="D42" s="38"/>
      <c r="E42" s="38"/>
      <c r="F42" s="6">
        <f>VLOOKUP($A41,入力シート!$A$7:$P$106,6,0)</f>
        <v>0</v>
      </c>
      <c r="G42" s="38"/>
      <c r="H42" s="42"/>
      <c r="I42" s="38"/>
      <c r="J42" s="42"/>
      <c r="K42" s="38"/>
      <c r="L42" s="38"/>
      <c r="M42" s="38"/>
      <c r="N42" s="38"/>
      <c r="O42" s="38"/>
      <c r="P42" s="38"/>
    </row>
    <row r="43" spans="1:16" ht="15" customHeight="1" x14ac:dyDescent="0.2">
      <c r="A43" s="37">
        <v>19</v>
      </c>
      <c r="B43" s="37">
        <f>VLOOKUP($A43,入力シート!$A$7:$P$106,2,0)</f>
        <v>0</v>
      </c>
      <c r="C43" s="37">
        <f>VLOOKUP($A43,入力シート!$A$7:$P$106,3,0)</f>
        <v>0</v>
      </c>
      <c r="D43" s="37">
        <f>VLOOKUP($A43,入力シート!$A$7:$P$106,4,0)</f>
        <v>0</v>
      </c>
      <c r="E43" s="37">
        <f>VLOOKUP($A43,入力シート!$A$7:$P$106,5,0)</f>
        <v>0</v>
      </c>
      <c r="F43" s="4">
        <f>VLOOKUP($A43,入力シート!$A$7:$P$106,7,0)</f>
        <v>0</v>
      </c>
      <c r="G43" s="37">
        <f>VLOOKUP($A43,入力シート!$A$7:$P$106,8,0)</f>
        <v>0</v>
      </c>
      <c r="H43" s="41" t="s">
        <v>10</v>
      </c>
      <c r="I43" s="37">
        <f>VLOOKUP($A43,入力シート!$A$7:$P$106,10,0)</f>
        <v>0</v>
      </c>
      <c r="J43" s="41" t="s">
        <v>14</v>
      </c>
      <c r="K43" s="37">
        <f>VLOOKUP($A43,入力シート!$A$7:$P$106,11,0)</f>
        <v>0</v>
      </c>
      <c r="L43" s="37">
        <f>VLOOKUP($A43,入力シート!$A$7:$P$106,12,0)</f>
        <v>0</v>
      </c>
      <c r="M43" s="37">
        <f>VLOOKUP($A43,入力シート!$A$7:$P$106,13,0)</f>
        <v>0</v>
      </c>
      <c r="N43" s="37">
        <f>VLOOKUP($A43,入力シート!$A$7:$P$106,14,0)</f>
        <v>0</v>
      </c>
      <c r="O43" s="37">
        <f>VLOOKUP($A43,入力シート!$A$7:$P$106,15,0)</f>
        <v>0</v>
      </c>
      <c r="P43" s="37">
        <f>VLOOKUP($A43,入力シート!$A$7:$P$106,16,0)</f>
        <v>0</v>
      </c>
    </row>
    <row r="44" spans="1:16" ht="21.75" customHeight="1" x14ac:dyDescent="0.2">
      <c r="A44" s="36"/>
      <c r="B44" s="38"/>
      <c r="C44" s="38"/>
      <c r="D44" s="38"/>
      <c r="E44" s="38"/>
      <c r="F44" s="6">
        <f>VLOOKUP($A43,入力シート!$A$7:$P$106,6,0)</f>
        <v>0</v>
      </c>
      <c r="G44" s="38"/>
      <c r="H44" s="42"/>
      <c r="I44" s="38"/>
      <c r="J44" s="42"/>
      <c r="K44" s="38"/>
      <c r="L44" s="38"/>
      <c r="M44" s="38"/>
      <c r="N44" s="38"/>
      <c r="O44" s="38"/>
      <c r="P44" s="38"/>
    </row>
    <row r="45" spans="1:16" ht="15" customHeight="1" x14ac:dyDescent="0.2">
      <c r="A45" s="37">
        <v>20</v>
      </c>
      <c r="B45" s="37">
        <f>VLOOKUP($A45,入力シート!$A$7:$P$106,2,0)</f>
        <v>0</v>
      </c>
      <c r="C45" s="37">
        <f>VLOOKUP($A45,入力シート!$A$7:$P$106,3,0)</f>
        <v>0</v>
      </c>
      <c r="D45" s="37">
        <f>VLOOKUP($A45,入力シート!$A$7:$P$106,4,0)</f>
        <v>0</v>
      </c>
      <c r="E45" s="37">
        <f>VLOOKUP($A45,入力シート!$A$7:$P$106,5,0)</f>
        <v>0</v>
      </c>
      <c r="F45" s="4">
        <f>VLOOKUP($A45,入力シート!$A$7:$P$106,7,0)</f>
        <v>0</v>
      </c>
      <c r="G45" s="37">
        <f>VLOOKUP($A45,入力シート!$A$7:$P$106,8,0)</f>
        <v>0</v>
      </c>
      <c r="H45" s="41" t="s">
        <v>10</v>
      </c>
      <c r="I45" s="37">
        <f>VLOOKUP($A45,入力シート!$A$7:$P$106,10,0)</f>
        <v>0</v>
      </c>
      <c r="J45" s="41" t="s">
        <v>14</v>
      </c>
      <c r="K45" s="37">
        <f>VLOOKUP($A45,入力シート!$A$7:$P$106,11,0)</f>
        <v>0</v>
      </c>
      <c r="L45" s="37">
        <f>VLOOKUP($A45,入力シート!$A$7:$P$106,12,0)</f>
        <v>0</v>
      </c>
      <c r="M45" s="37">
        <f>VLOOKUP($A45,入力シート!$A$7:$P$106,13,0)</f>
        <v>0</v>
      </c>
      <c r="N45" s="37">
        <f>VLOOKUP($A45,入力シート!$A$7:$P$106,14,0)</f>
        <v>0</v>
      </c>
      <c r="O45" s="37">
        <f>VLOOKUP($A45,入力シート!$A$7:$P$106,15,0)</f>
        <v>0</v>
      </c>
      <c r="P45" s="37">
        <f>VLOOKUP($A45,入力シート!$A$7:$P$106,16,0)</f>
        <v>0</v>
      </c>
    </row>
    <row r="46" spans="1:16" ht="21.75" customHeight="1" x14ac:dyDescent="0.2">
      <c r="A46" s="36"/>
      <c r="B46" s="38"/>
      <c r="C46" s="38"/>
      <c r="D46" s="38"/>
      <c r="E46" s="38"/>
      <c r="F46" s="6">
        <f>VLOOKUP($A45,入力シート!$A$7:$P$106,6,0)</f>
        <v>0</v>
      </c>
      <c r="G46" s="38"/>
      <c r="H46" s="42"/>
      <c r="I46" s="38"/>
      <c r="J46" s="42"/>
      <c r="K46" s="38"/>
      <c r="L46" s="38"/>
      <c r="M46" s="38"/>
      <c r="N46" s="38"/>
      <c r="O46" s="38"/>
      <c r="P46" s="38"/>
    </row>
    <row r="47" spans="1:16" ht="18.75" customHeight="1" x14ac:dyDescent="0.2">
      <c r="A47" s="26" t="s">
        <v>23</v>
      </c>
      <c r="B47" s="26"/>
      <c r="C47" s="26"/>
      <c r="D47" s="26"/>
      <c r="E47" s="26"/>
      <c r="F47" s="26"/>
      <c r="G47" s="26"/>
      <c r="H47" s="26"/>
      <c r="I47" s="26"/>
      <c r="J47" s="7"/>
      <c r="K47" s="7"/>
      <c r="L47" s="8"/>
      <c r="M47" s="7"/>
      <c r="N47" s="7"/>
      <c r="O47" s="8"/>
      <c r="P47" s="7"/>
    </row>
    <row r="48" spans="1:16" ht="18.75" customHeight="1" x14ac:dyDescent="0.2">
      <c r="A48" s="27" t="s">
        <v>24</v>
      </c>
      <c r="B48" s="27"/>
      <c r="C48" s="27"/>
      <c r="D48" s="27"/>
      <c r="E48" s="27"/>
      <c r="F48" s="27"/>
      <c r="G48" s="27"/>
      <c r="H48" s="27"/>
      <c r="I48" s="27"/>
      <c r="J48" s="97" t="s">
        <v>19</v>
      </c>
      <c r="K48" s="97"/>
      <c r="L48" s="97"/>
      <c r="M48" s="97"/>
      <c r="N48" s="97"/>
      <c r="O48" s="97"/>
      <c r="P48" s="97"/>
    </row>
    <row r="49" spans="1:16" ht="22.5" customHeight="1" x14ac:dyDescent="0.2">
      <c r="A49" s="45" t="s">
        <v>20</v>
      </c>
      <c r="B49" s="45"/>
      <c r="C49" s="45"/>
      <c r="D49" s="7"/>
      <c r="E49" s="7"/>
      <c r="F49" s="9"/>
      <c r="G49" s="10"/>
      <c r="H49" s="10"/>
      <c r="I49" s="7"/>
      <c r="J49" s="10"/>
      <c r="K49" s="7"/>
      <c r="L49" s="7"/>
      <c r="M49" s="7"/>
      <c r="N49" s="7"/>
      <c r="O49" s="7"/>
      <c r="P49" s="7"/>
    </row>
    <row r="50" spans="1:16" ht="22.5" customHeight="1" x14ac:dyDescent="0.2">
      <c r="A50" s="11"/>
      <c r="G50" s="101">
        <f>$G$2</f>
        <v>0</v>
      </c>
      <c r="H50" s="102"/>
      <c r="I50" s="102"/>
      <c r="J50" s="103"/>
      <c r="K50" s="49" t="s">
        <v>15</v>
      </c>
      <c r="L50" s="50"/>
      <c r="M50" s="51"/>
      <c r="N50" s="52" t="s">
        <v>25</v>
      </c>
      <c r="O50" s="53"/>
    </row>
    <row r="51" spans="1:16" ht="15" customHeight="1" x14ac:dyDescent="0.2"/>
    <row r="52" spans="1:16" ht="11.25" customHeight="1" x14ac:dyDescent="0.2">
      <c r="I52" s="2"/>
    </row>
    <row r="53" spans="1:16" ht="15" customHeight="1" x14ac:dyDescent="0.2">
      <c r="A53" s="54" t="s">
        <v>0</v>
      </c>
      <c r="B53" s="54" t="s">
        <v>1</v>
      </c>
      <c r="C53" s="56" t="s">
        <v>2</v>
      </c>
      <c r="D53" s="56"/>
      <c r="E53" s="56"/>
      <c r="F53" s="4" t="s">
        <v>17</v>
      </c>
      <c r="G53" s="57" t="s">
        <v>9</v>
      </c>
      <c r="H53" s="58"/>
      <c r="I53" s="61" t="s">
        <v>11</v>
      </c>
      <c r="J53" s="62"/>
      <c r="K53" s="56" t="s">
        <v>5</v>
      </c>
      <c r="L53" s="56"/>
      <c r="M53" s="56"/>
      <c r="N53" s="56" t="s">
        <v>6</v>
      </c>
      <c r="O53" s="56"/>
      <c r="P53" s="56"/>
    </row>
    <row r="54" spans="1:16" ht="15" customHeight="1" x14ac:dyDescent="0.2">
      <c r="A54" s="55"/>
      <c r="B54" s="55"/>
      <c r="C54" s="5" t="s">
        <v>3</v>
      </c>
      <c r="D54" s="5" t="s">
        <v>4</v>
      </c>
      <c r="E54" s="5" t="s">
        <v>8</v>
      </c>
      <c r="F54" s="6" t="s">
        <v>16</v>
      </c>
      <c r="G54" s="59"/>
      <c r="H54" s="60"/>
      <c r="I54" s="63"/>
      <c r="J54" s="64"/>
      <c r="K54" s="5" t="s">
        <v>3</v>
      </c>
      <c r="L54" s="5" t="s">
        <v>7</v>
      </c>
      <c r="M54" s="5" t="s">
        <v>8</v>
      </c>
      <c r="N54" s="5" t="s">
        <v>3</v>
      </c>
      <c r="O54" s="5" t="s">
        <v>4</v>
      </c>
      <c r="P54" s="5" t="s">
        <v>8</v>
      </c>
    </row>
    <row r="55" spans="1:16" ht="15" customHeight="1" x14ac:dyDescent="0.2">
      <c r="A55" s="37">
        <v>21</v>
      </c>
      <c r="B55" s="37">
        <f>VLOOKUP($A55,入力シート!$A$7:$P$106,2,0)</f>
        <v>0</v>
      </c>
      <c r="C55" s="37">
        <f>VLOOKUP($A55,入力シート!$A$7:$P$106,3,0)</f>
        <v>0</v>
      </c>
      <c r="D55" s="37">
        <f>VLOOKUP($A55,入力シート!$A$7:$P$106,4,0)</f>
        <v>0</v>
      </c>
      <c r="E55" s="37">
        <f>VLOOKUP($A55,入力シート!$A$7:$P$106,5,0)</f>
        <v>0</v>
      </c>
      <c r="F55" s="4">
        <f>VLOOKUP($A55,入力シート!$A$7:$P$106,7,0)</f>
        <v>0</v>
      </c>
      <c r="G55" s="37">
        <f>VLOOKUP($A55,入力シート!$A$7:$P$106,8,0)</f>
        <v>0</v>
      </c>
      <c r="H55" s="41" t="s">
        <v>34</v>
      </c>
      <c r="I55" s="37">
        <f>VLOOKUP($A55,入力シート!$A$7:$P$106,10,0)</f>
        <v>0</v>
      </c>
      <c r="J55" s="41" t="s">
        <v>14</v>
      </c>
      <c r="K55" s="37">
        <f>VLOOKUP($A55,入力シート!$A$7:$P$106,11,0)</f>
        <v>0</v>
      </c>
      <c r="L55" s="37">
        <f>VLOOKUP($A55,入力シート!$A$7:$P$106,12,0)</f>
        <v>0</v>
      </c>
      <c r="M55" s="37">
        <f>VLOOKUP($A55,入力シート!$A$7:$P$106,13,0)</f>
        <v>0</v>
      </c>
      <c r="N55" s="37">
        <f>VLOOKUP($A55,入力シート!$A$7:$P$106,14,0)</f>
        <v>0</v>
      </c>
      <c r="O55" s="37">
        <f>VLOOKUP($A55,入力シート!$A$7:$P$106,15,0)</f>
        <v>0</v>
      </c>
      <c r="P55" s="37">
        <f>VLOOKUP($A55,入力シート!$A$7:$P$106,16,0)</f>
        <v>0</v>
      </c>
    </row>
    <row r="56" spans="1:16" ht="21.75" customHeight="1" x14ac:dyDescent="0.2">
      <c r="A56" s="36"/>
      <c r="B56" s="38"/>
      <c r="C56" s="38"/>
      <c r="D56" s="38"/>
      <c r="E56" s="38"/>
      <c r="F56" s="6">
        <f>VLOOKUP($A55,入力シート!$A$7:$P$106,6,0)</f>
        <v>0</v>
      </c>
      <c r="G56" s="38"/>
      <c r="H56" s="42"/>
      <c r="I56" s="38"/>
      <c r="J56" s="42"/>
      <c r="K56" s="38"/>
      <c r="L56" s="38"/>
      <c r="M56" s="38"/>
      <c r="N56" s="38"/>
      <c r="O56" s="38"/>
      <c r="P56" s="38"/>
    </row>
    <row r="57" spans="1:16" ht="15" customHeight="1" x14ac:dyDescent="0.2">
      <c r="A57" s="37">
        <v>22</v>
      </c>
      <c r="B57" s="37">
        <f>VLOOKUP($A57,入力シート!$A$7:$P$106,2,0)</f>
        <v>0</v>
      </c>
      <c r="C57" s="37">
        <f>VLOOKUP($A57,入力シート!$A$7:$P$106,3,0)</f>
        <v>0</v>
      </c>
      <c r="D57" s="37">
        <f>VLOOKUP($A57,入力シート!$A$7:$P$106,4,0)</f>
        <v>0</v>
      </c>
      <c r="E57" s="37">
        <f>VLOOKUP($A57,入力シート!$A$7:$P$106,5,0)</f>
        <v>0</v>
      </c>
      <c r="F57" s="4">
        <f>VLOOKUP($A57,入力シート!$A$7:$P$106,7,0)</f>
        <v>0</v>
      </c>
      <c r="G57" s="37">
        <f>VLOOKUP($A57,入力シート!$A$7:$P$106,8,0)</f>
        <v>0</v>
      </c>
      <c r="H57" s="41" t="s">
        <v>34</v>
      </c>
      <c r="I57" s="37">
        <f>VLOOKUP($A57,入力シート!$A$7:$P$106,10,0)</f>
        <v>0</v>
      </c>
      <c r="J57" s="41" t="s">
        <v>14</v>
      </c>
      <c r="K57" s="37">
        <f>VLOOKUP($A57,入力シート!$A$7:$P$106,11,0)</f>
        <v>0</v>
      </c>
      <c r="L57" s="37">
        <f>VLOOKUP($A57,入力シート!$A$7:$P$106,12,0)</f>
        <v>0</v>
      </c>
      <c r="M57" s="37">
        <f>VLOOKUP($A57,入力シート!$A$7:$P$106,13,0)</f>
        <v>0</v>
      </c>
      <c r="N57" s="37">
        <f>VLOOKUP($A57,入力シート!$A$7:$P$106,14,0)</f>
        <v>0</v>
      </c>
      <c r="O57" s="37">
        <f>VLOOKUP($A57,入力シート!$A$7:$P$106,15,0)</f>
        <v>0</v>
      </c>
      <c r="P57" s="37">
        <f>VLOOKUP($A57,入力シート!$A$7:$P$106,16,0)</f>
        <v>0</v>
      </c>
    </row>
    <row r="58" spans="1:16" ht="21.75" customHeight="1" x14ac:dyDescent="0.2">
      <c r="A58" s="36"/>
      <c r="B58" s="38"/>
      <c r="C58" s="38"/>
      <c r="D58" s="38"/>
      <c r="E58" s="38"/>
      <c r="F58" s="6">
        <f>VLOOKUP($A57,入力シート!$A$7:$P$106,6,0)</f>
        <v>0</v>
      </c>
      <c r="G58" s="38"/>
      <c r="H58" s="42"/>
      <c r="I58" s="38"/>
      <c r="J58" s="42"/>
      <c r="K58" s="38"/>
      <c r="L58" s="38"/>
      <c r="M58" s="38"/>
      <c r="N58" s="38"/>
      <c r="O58" s="38"/>
      <c r="P58" s="38"/>
    </row>
    <row r="59" spans="1:16" ht="15" customHeight="1" x14ac:dyDescent="0.2">
      <c r="A59" s="37">
        <v>23</v>
      </c>
      <c r="B59" s="37">
        <f>VLOOKUP($A59,入力シート!$A$7:$P$106,2,0)</f>
        <v>0</v>
      </c>
      <c r="C59" s="37">
        <f>VLOOKUP($A59,入力シート!$A$7:$P$106,3,0)</f>
        <v>0</v>
      </c>
      <c r="D59" s="37">
        <f>VLOOKUP($A59,入力シート!$A$7:$P$106,4,0)</f>
        <v>0</v>
      </c>
      <c r="E59" s="37">
        <f>VLOOKUP($A59,入力シート!$A$7:$P$106,5,0)</f>
        <v>0</v>
      </c>
      <c r="F59" s="4">
        <f>VLOOKUP($A59,入力シート!$A$7:$P$106,7,0)</f>
        <v>0</v>
      </c>
      <c r="G59" s="37">
        <f>VLOOKUP($A59,入力シート!$A$7:$P$106,8,0)</f>
        <v>0</v>
      </c>
      <c r="H59" s="41" t="s">
        <v>34</v>
      </c>
      <c r="I59" s="37">
        <f>VLOOKUP($A59,入力シート!$A$7:$P$106,10,0)</f>
        <v>0</v>
      </c>
      <c r="J59" s="41" t="s">
        <v>14</v>
      </c>
      <c r="K59" s="37">
        <f>VLOOKUP($A59,入力シート!$A$7:$P$106,11,0)</f>
        <v>0</v>
      </c>
      <c r="L59" s="37">
        <f>VLOOKUP($A59,入力シート!$A$7:$P$106,12,0)</f>
        <v>0</v>
      </c>
      <c r="M59" s="37">
        <f>VLOOKUP($A59,入力シート!$A$7:$P$106,13,0)</f>
        <v>0</v>
      </c>
      <c r="N59" s="37">
        <f>VLOOKUP($A59,入力シート!$A$7:$P$106,14,0)</f>
        <v>0</v>
      </c>
      <c r="O59" s="37">
        <f>VLOOKUP($A59,入力シート!$A$7:$P$106,15,0)</f>
        <v>0</v>
      </c>
      <c r="P59" s="37">
        <f>VLOOKUP($A59,入力シート!$A$7:$P$106,16,0)</f>
        <v>0</v>
      </c>
    </row>
    <row r="60" spans="1:16" ht="21.75" customHeight="1" x14ac:dyDescent="0.2">
      <c r="A60" s="36"/>
      <c r="B60" s="38"/>
      <c r="C60" s="38"/>
      <c r="D60" s="38"/>
      <c r="E60" s="38"/>
      <c r="F60" s="6">
        <f>VLOOKUP($A59,入力シート!$A$7:$P$106,6,0)</f>
        <v>0</v>
      </c>
      <c r="G60" s="38"/>
      <c r="H60" s="42"/>
      <c r="I60" s="38"/>
      <c r="J60" s="42"/>
      <c r="K60" s="38"/>
      <c r="L60" s="38"/>
      <c r="M60" s="38"/>
      <c r="N60" s="38"/>
      <c r="O60" s="38"/>
      <c r="P60" s="38"/>
    </row>
    <row r="61" spans="1:16" ht="15" customHeight="1" x14ac:dyDescent="0.2">
      <c r="A61" s="37">
        <v>24</v>
      </c>
      <c r="B61" s="37">
        <f>VLOOKUP($A61,入力シート!$A$7:$P$106,2,0)</f>
        <v>0</v>
      </c>
      <c r="C61" s="37">
        <f>VLOOKUP($A61,入力シート!$A$7:$P$106,3,0)</f>
        <v>0</v>
      </c>
      <c r="D61" s="37">
        <f>VLOOKUP($A61,入力シート!$A$7:$P$106,4,0)</f>
        <v>0</v>
      </c>
      <c r="E61" s="37">
        <f>VLOOKUP($A61,入力シート!$A$7:$P$106,5,0)</f>
        <v>0</v>
      </c>
      <c r="F61" s="4">
        <f>VLOOKUP($A61,入力シート!$A$7:$P$106,7,0)</f>
        <v>0</v>
      </c>
      <c r="G61" s="37">
        <f>VLOOKUP($A61,入力シート!$A$7:$P$106,8,0)</f>
        <v>0</v>
      </c>
      <c r="H61" s="41" t="s">
        <v>34</v>
      </c>
      <c r="I61" s="37">
        <f>VLOOKUP($A61,入力シート!$A$7:$P$106,10,0)</f>
        <v>0</v>
      </c>
      <c r="J61" s="41" t="s">
        <v>14</v>
      </c>
      <c r="K61" s="37">
        <f>VLOOKUP($A61,入力シート!$A$7:$P$106,11,0)</f>
        <v>0</v>
      </c>
      <c r="L61" s="37">
        <f>VLOOKUP($A61,入力シート!$A$7:$P$106,12,0)</f>
        <v>0</v>
      </c>
      <c r="M61" s="37">
        <f>VLOOKUP($A61,入力シート!$A$7:$P$106,13,0)</f>
        <v>0</v>
      </c>
      <c r="N61" s="37">
        <f>VLOOKUP($A61,入力シート!$A$7:$P$106,14,0)</f>
        <v>0</v>
      </c>
      <c r="O61" s="37">
        <f>VLOOKUP($A61,入力シート!$A$7:$P$106,15,0)</f>
        <v>0</v>
      </c>
      <c r="P61" s="37">
        <f>VLOOKUP($A61,入力シート!$A$7:$P$106,16,0)</f>
        <v>0</v>
      </c>
    </row>
    <row r="62" spans="1:16" ht="21.75" customHeight="1" x14ac:dyDescent="0.2">
      <c r="A62" s="36"/>
      <c r="B62" s="38"/>
      <c r="C62" s="38"/>
      <c r="D62" s="38"/>
      <c r="E62" s="38"/>
      <c r="F62" s="6">
        <f>VLOOKUP($A61,入力シート!$A$7:$P$106,6,0)</f>
        <v>0</v>
      </c>
      <c r="G62" s="38"/>
      <c r="H62" s="42"/>
      <c r="I62" s="38"/>
      <c r="J62" s="42"/>
      <c r="K62" s="38"/>
      <c r="L62" s="38"/>
      <c r="M62" s="38"/>
      <c r="N62" s="38"/>
      <c r="O62" s="38"/>
      <c r="P62" s="38"/>
    </row>
    <row r="63" spans="1:16" ht="15" customHeight="1" x14ac:dyDescent="0.2">
      <c r="A63" s="37">
        <v>25</v>
      </c>
      <c r="B63" s="37">
        <f>VLOOKUP($A63,入力シート!$A$7:$P$106,2,0)</f>
        <v>0</v>
      </c>
      <c r="C63" s="37">
        <f>VLOOKUP($A63,入力シート!$A$7:$P$106,3,0)</f>
        <v>0</v>
      </c>
      <c r="D63" s="37">
        <f>VLOOKUP($A63,入力シート!$A$7:$P$106,4,0)</f>
        <v>0</v>
      </c>
      <c r="E63" s="37">
        <f>VLOOKUP($A63,入力シート!$A$7:$P$106,5,0)</f>
        <v>0</v>
      </c>
      <c r="F63" s="4">
        <f>VLOOKUP($A63,入力シート!$A$7:$P$106,7,0)</f>
        <v>0</v>
      </c>
      <c r="G63" s="37">
        <f>VLOOKUP($A63,入力シート!$A$7:$P$106,8,0)</f>
        <v>0</v>
      </c>
      <c r="H63" s="41" t="s">
        <v>34</v>
      </c>
      <c r="I63" s="37">
        <f>VLOOKUP($A63,入力シート!$A$7:$P$106,10,0)</f>
        <v>0</v>
      </c>
      <c r="J63" s="41" t="s">
        <v>14</v>
      </c>
      <c r="K63" s="37">
        <f>VLOOKUP($A63,入力シート!$A$7:$P$106,11,0)</f>
        <v>0</v>
      </c>
      <c r="L63" s="37">
        <f>VLOOKUP($A63,入力シート!$A$7:$P$106,12,0)</f>
        <v>0</v>
      </c>
      <c r="M63" s="37">
        <f>VLOOKUP($A63,入力シート!$A$7:$P$106,13,0)</f>
        <v>0</v>
      </c>
      <c r="N63" s="37">
        <f>VLOOKUP($A63,入力シート!$A$7:$P$106,14,0)</f>
        <v>0</v>
      </c>
      <c r="O63" s="37">
        <f>VLOOKUP($A63,入力シート!$A$7:$P$106,15,0)</f>
        <v>0</v>
      </c>
      <c r="P63" s="37">
        <f>VLOOKUP($A63,入力シート!$A$7:$P$106,16,0)</f>
        <v>0</v>
      </c>
    </row>
    <row r="64" spans="1:16" ht="21.75" customHeight="1" x14ac:dyDescent="0.2">
      <c r="A64" s="36"/>
      <c r="B64" s="38"/>
      <c r="C64" s="38"/>
      <c r="D64" s="38"/>
      <c r="E64" s="38"/>
      <c r="F64" s="6">
        <f>VLOOKUP($A63,入力シート!$A$7:$P$106,6,0)</f>
        <v>0</v>
      </c>
      <c r="G64" s="38"/>
      <c r="H64" s="42"/>
      <c r="I64" s="38"/>
      <c r="J64" s="42"/>
      <c r="K64" s="38"/>
      <c r="L64" s="38"/>
      <c r="M64" s="38"/>
      <c r="N64" s="38"/>
      <c r="O64" s="38"/>
      <c r="P64" s="38"/>
    </row>
    <row r="65" spans="1:16" ht="15" customHeight="1" x14ac:dyDescent="0.2">
      <c r="A65" s="37">
        <v>26</v>
      </c>
      <c r="B65" s="37">
        <f>VLOOKUP($A65,入力シート!$A$7:$P$106,2,0)</f>
        <v>0</v>
      </c>
      <c r="C65" s="37">
        <f>VLOOKUP($A65,入力シート!$A$7:$P$106,3,0)</f>
        <v>0</v>
      </c>
      <c r="D65" s="37">
        <f>VLOOKUP($A65,入力シート!$A$7:$P$106,4,0)</f>
        <v>0</v>
      </c>
      <c r="E65" s="37">
        <f>VLOOKUP($A65,入力シート!$A$7:$P$106,5,0)</f>
        <v>0</v>
      </c>
      <c r="F65" s="4">
        <f>VLOOKUP($A65,入力シート!$A$7:$P$106,7,0)</f>
        <v>0</v>
      </c>
      <c r="G65" s="37">
        <f>VLOOKUP($A65,入力シート!$A$7:$P$106,8,0)</f>
        <v>0</v>
      </c>
      <c r="H65" s="41" t="s">
        <v>34</v>
      </c>
      <c r="I65" s="37">
        <f>VLOOKUP($A65,入力シート!$A$7:$P$106,10,0)</f>
        <v>0</v>
      </c>
      <c r="J65" s="41" t="s">
        <v>14</v>
      </c>
      <c r="K65" s="37">
        <f>VLOOKUP($A65,入力シート!$A$7:$P$106,11,0)</f>
        <v>0</v>
      </c>
      <c r="L65" s="37">
        <f>VLOOKUP($A65,入力シート!$A$7:$P$106,12,0)</f>
        <v>0</v>
      </c>
      <c r="M65" s="37">
        <f>VLOOKUP($A65,入力シート!$A$7:$P$106,13,0)</f>
        <v>0</v>
      </c>
      <c r="N65" s="37">
        <f>VLOOKUP($A65,入力シート!$A$7:$P$106,14,0)</f>
        <v>0</v>
      </c>
      <c r="O65" s="37">
        <f>VLOOKUP($A65,入力シート!$A$7:$P$106,15,0)</f>
        <v>0</v>
      </c>
      <c r="P65" s="37">
        <f>VLOOKUP($A65,入力シート!$A$7:$P$106,16,0)</f>
        <v>0</v>
      </c>
    </row>
    <row r="66" spans="1:16" ht="21.75" customHeight="1" x14ac:dyDescent="0.2">
      <c r="A66" s="36"/>
      <c r="B66" s="38"/>
      <c r="C66" s="38"/>
      <c r="D66" s="38"/>
      <c r="E66" s="38"/>
      <c r="F66" s="6">
        <f>VLOOKUP($A65,入力シート!$A$7:$P$106,6,0)</f>
        <v>0</v>
      </c>
      <c r="G66" s="38"/>
      <c r="H66" s="42"/>
      <c r="I66" s="38"/>
      <c r="J66" s="42"/>
      <c r="K66" s="38"/>
      <c r="L66" s="38"/>
      <c r="M66" s="38"/>
      <c r="N66" s="38"/>
      <c r="O66" s="38"/>
      <c r="P66" s="38"/>
    </row>
    <row r="67" spans="1:16" ht="15" customHeight="1" x14ac:dyDescent="0.2">
      <c r="A67" s="37">
        <v>27</v>
      </c>
      <c r="B67" s="37">
        <f>VLOOKUP($A67,入力シート!$A$7:$P$106,2,0)</f>
        <v>0</v>
      </c>
      <c r="C67" s="37">
        <f>VLOOKUP($A67,入力シート!$A$7:$P$106,3,0)</f>
        <v>0</v>
      </c>
      <c r="D67" s="37">
        <f>VLOOKUP($A67,入力シート!$A$7:$P$106,4,0)</f>
        <v>0</v>
      </c>
      <c r="E67" s="37">
        <f>VLOOKUP($A67,入力シート!$A$7:$P$106,5,0)</f>
        <v>0</v>
      </c>
      <c r="F67" s="4">
        <f>VLOOKUP($A67,入力シート!$A$7:$P$106,7,0)</f>
        <v>0</v>
      </c>
      <c r="G67" s="37">
        <f>VLOOKUP($A67,入力シート!$A$7:$P$106,8,0)</f>
        <v>0</v>
      </c>
      <c r="H67" s="41" t="s">
        <v>34</v>
      </c>
      <c r="I67" s="37">
        <f>VLOOKUP($A67,入力シート!$A$7:$P$106,10,0)</f>
        <v>0</v>
      </c>
      <c r="J67" s="41" t="s">
        <v>14</v>
      </c>
      <c r="K67" s="37">
        <f>VLOOKUP($A67,入力シート!$A$7:$P$106,11,0)</f>
        <v>0</v>
      </c>
      <c r="L67" s="37">
        <f>VLOOKUP($A67,入力シート!$A$7:$P$106,12,0)</f>
        <v>0</v>
      </c>
      <c r="M67" s="37">
        <f>VLOOKUP($A67,入力シート!$A$7:$P$106,13,0)</f>
        <v>0</v>
      </c>
      <c r="N67" s="37">
        <f>VLOOKUP($A67,入力シート!$A$7:$P$106,14,0)</f>
        <v>0</v>
      </c>
      <c r="O67" s="37">
        <f>VLOOKUP($A67,入力シート!$A$7:$P$106,15,0)</f>
        <v>0</v>
      </c>
      <c r="P67" s="37">
        <f>VLOOKUP($A67,入力シート!$A$7:$P$106,16,0)</f>
        <v>0</v>
      </c>
    </row>
    <row r="68" spans="1:16" ht="21.75" customHeight="1" x14ac:dyDescent="0.2">
      <c r="A68" s="36"/>
      <c r="B68" s="38"/>
      <c r="C68" s="38"/>
      <c r="D68" s="38"/>
      <c r="E68" s="38"/>
      <c r="F68" s="6">
        <f>VLOOKUP($A67,入力シート!$A$7:$P$106,6,0)</f>
        <v>0</v>
      </c>
      <c r="G68" s="38"/>
      <c r="H68" s="42"/>
      <c r="I68" s="38"/>
      <c r="J68" s="42"/>
      <c r="K68" s="38"/>
      <c r="L68" s="38"/>
      <c r="M68" s="38"/>
      <c r="N68" s="38"/>
      <c r="O68" s="38"/>
      <c r="P68" s="38"/>
    </row>
    <row r="69" spans="1:16" ht="15" customHeight="1" x14ac:dyDescent="0.2">
      <c r="A69" s="37">
        <v>28</v>
      </c>
      <c r="B69" s="37">
        <f>VLOOKUP($A69,入力シート!$A$7:$P$106,2,0)</f>
        <v>0</v>
      </c>
      <c r="C69" s="37">
        <f>VLOOKUP($A69,入力シート!$A$7:$P$106,3,0)</f>
        <v>0</v>
      </c>
      <c r="D69" s="37">
        <f>VLOOKUP($A69,入力シート!$A$7:$P$106,4,0)</f>
        <v>0</v>
      </c>
      <c r="E69" s="37">
        <f>VLOOKUP($A69,入力シート!$A$7:$P$106,5,0)</f>
        <v>0</v>
      </c>
      <c r="F69" s="4">
        <f>VLOOKUP($A69,入力シート!$A$7:$P$106,7,0)</f>
        <v>0</v>
      </c>
      <c r="G69" s="37">
        <f>VLOOKUP($A69,入力シート!$A$7:$P$106,8,0)</f>
        <v>0</v>
      </c>
      <c r="H69" s="41" t="s">
        <v>34</v>
      </c>
      <c r="I69" s="37">
        <f>VLOOKUP($A69,入力シート!$A$7:$P$106,10,0)</f>
        <v>0</v>
      </c>
      <c r="J69" s="41" t="s">
        <v>14</v>
      </c>
      <c r="K69" s="37">
        <f>VLOOKUP($A69,入力シート!$A$7:$P$106,11,0)</f>
        <v>0</v>
      </c>
      <c r="L69" s="37">
        <f>VLOOKUP($A69,入力シート!$A$7:$P$106,12,0)</f>
        <v>0</v>
      </c>
      <c r="M69" s="37">
        <f>VLOOKUP($A69,入力シート!$A$7:$P$106,13,0)</f>
        <v>0</v>
      </c>
      <c r="N69" s="37">
        <f>VLOOKUP($A69,入力シート!$A$7:$P$106,14,0)</f>
        <v>0</v>
      </c>
      <c r="O69" s="37">
        <f>VLOOKUP($A69,入力シート!$A$7:$P$106,15,0)</f>
        <v>0</v>
      </c>
      <c r="P69" s="37">
        <f>VLOOKUP($A69,入力シート!$A$7:$P$106,16,0)</f>
        <v>0</v>
      </c>
    </row>
    <row r="70" spans="1:16" ht="21.75" customHeight="1" x14ac:dyDescent="0.2">
      <c r="A70" s="36"/>
      <c r="B70" s="38"/>
      <c r="C70" s="38"/>
      <c r="D70" s="38"/>
      <c r="E70" s="38"/>
      <c r="F70" s="6">
        <f>VLOOKUP($A69,入力シート!$A$7:$P$106,6,0)</f>
        <v>0</v>
      </c>
      <c r="G70" s="38"/>
      <c r="H70" s="42"/>
      <c r="I70" s="38"/>
      <c r="J70" s="42"/>
      <c r="K70" s="38"/>
      <c r="L70" s="38"/>
      <c r="M70" s="38"/>
      <c r="N70" s="38"/>
      <c r="O70" s="38"/>
      <c r="P70" s="38"/>
    </row>
    <row r="71" spans="1:16" ht="15" customHeight="1" x14ac:dyDescent="0.2">
      <c r="A71" s="37">
        <v>29</v>
      </c>
      <c r="B71" s="37">
        <f>VLOOKUP($A71,入力シート!$A$7:$P$106,2,0)</f>
        <v>0</v>
      </c>
      <c r="C71" s="37">
        <f>VLOOKUP($A71,入力シート!$A$7:$P$106,3,0)</f>
        <v>0</v>
      </c>
      <c r="D71" s="37">
        <f>VLOOKUP($A71,入力シート!$A$7:$P$106,4,0)</f>
        <v>0</v>
      </c>
      <c r="E71" s="37">
        <f>VLOOKUP($A71,入力シート!$A$7:$P$106,5,0)</f>
        <v>0</v>
      </c>
      <c r="F71" s="4">
        <f>VLOOKUP($A71,入力シート!$A$7:$P$106,7,0)</f>
        <v>0</v>
      </c>
      <c r="G71" s="37">
        <f>VLOOKUP($A71,入力シート!$A$7:$P$106,8,0)</f>
        <v>0</v>
      </c>
      <c r="H71" s="41" t="s">
        <v>34</v>
      </c>
      <c r="I71" s="37">
        <f>VLOOKUP($A71,入力シート!$A$7:$P$106,10,0)</f>
        <v>0</v>
      </c>
      <c r="J71" s="41" t="s">
        <v>14</v>
      </c>
      <c r="K71" s="37">
        <f>VLOOKUP($A71,入力シート!$A$7:$P$106,11,0)</f>
        <v>0</v>
      </c>
      <c r="L71" s="37">
        <f>VLOOKUP($A71,入力シート!$A$7:$P$106,12,0)</f>
        <v>0</v>
      </c>
      <c r="M71" s="37">
        <f>VLOOKUP($A71,入力シート!$A$7:$P$106,13,0)</f>
        <v>0</v>
      </c>
      <c r="N71" s="37">
        <f>VLOOKUP($A71,入力シート!$A$7:$P$106,14,0)</f>
        <v>0</v>
      </c>
      <c r="O71" s="37">
        <f>VLOOKUP($A71,入力シート!$A$7:$P$106,15,0)</f>
        <v>0</v>
      </c>
      <c r="P71" s="37">
        <f>VLOOKUP($A71,入力シート!$A$7:$P$106,16,0)</f>
        <v>0</v>
      </c>
    </row>
    <row r="72" spans="1:16" ht="21.75" customHeight="1" x14ac:dyDescent="0.2">
      <c r="A72" s="36"/>
      <c r="B72" s="38"/>
      <c r="C72" s="38"/>
      <c r="D72" s="38"/>
      <c r="E72" s="38"/>
      <c r="F72" s="6">
        <f>VLOOKUP($A71,入力シート!$A$7:$P$106,6,0)</f>
        <v>0</v>
      </c>
      <c r="G72" s="38"/>
      <c r="H72" s="42"/>
      <c r="I72" s="38"/>
      <c r="J72" s="42"/>
      <c r="K72" s="38"/>
      <c r="L72" s="38"/>
      <c r="M72" s="38"/>
      <c r="N72" s="38"/>
      <c r="O72" s="38"/>
      <c r="P72" s="38"/>
    </row>
    <row r="73" spans="1:16" ht="15" customHeight="1" x14ac:dyDescent="0.2">
      <c r="A73" s="37">
        <v>30</v>
      </c>
      <c r="B73" s="37">
        <f>VLOOKUP($A73,入力シート!$A$7:$P$106,2,0)</f>
        <v>0</v>
      </c>
      <c r="C73" s="37">
        <f>VLOOKUP($A73,入力シート!$A$7:$P$106,3,0)</f>
        <v>0</v>
      </c>
      <c r="D73" s="37">
        <f>VLOOKUP($A73,入力シート!$A$7:$P$106,4,0)</f>
        <v>0</v>
      </c>
      <c r="E73" s="37">
        <f>VLOOKUP($A73,入力シート!$A$7:$P$106,5,0)</f>
        <v>0</v>
      </c>
      <c r="F73" s="4">
        <f>VLOOKUP($A73,入力シート!$A$7:$P$106,7,0)</f>
        <v>0</v>
      </c>
      <c r="G73" s="37">
        <f>VLOOKUP($A73,入力シート!$A$7:$P$106,8,0)</f>
        <v>0</v>
      </c>
      <c r="H73" s="41" t="s">
        <v>34</v>
      </c>
      <c r="I73" s="37">
        <f>VLOOKUP($A73,入力シート!$A$7:$P$106,10,0)</f>
        <v>0</v>
      </c>
      <c r="J73" s="41" t="s">
        <v>14</v>
      </c>
      <c r="K73" s="37">
        <f>VLOOKUP($A73,入力シート!$A$7:$P$106,11,0)</f>
        <v>0</v>
      </c>
      <c r="L73" s="37">
        <f>VLOOKUP($A73,入力シート!$A$7:$P$106,12,0)</f>
        <v>0</v>
      </c>
      <c r="M73" s="37">
        <f>VLOOKUP($A73,入力シート!$A$7:$P$106,13,0)</f>
        <v>0</v>
      </c>
      <c r="N73" s="37">
        <f>VLOOKUP($A73,入力シート!$A$7:$P$106,14,0)</f>
        <v>0</v>
      </c>
      <c r="O73" s="37">
        <f>VLOOKUP($A73,入力シート!$A$7:$P$106,15,0)</f>
        <v>0</v>
      </c>
      <c r="P73" s="37">
        <f>VLOOKUP($A73,入力シート!$A$7:$P$106,16,0)</f>
        <v>0</v>
      </c>
    </row>
    <row r="74" spans="1:16" ht="21.75" customHeight="1" x14ac:dyDescent="0.2">
      <c r="A74" s="36"/>
      <c r="B74" s="38"/>
      <c r="C74" s="38"/>
      <c r="D74" s="38"/>
      <c r="E74" s="38"/>
      <c r="F74" s="6">
        <f>VLOOKUP($A73,入力シート!$A$7:$P$106,6,0)</f>
        <v>0</v>
      </c>
      <c r="G74" s="38"/>
      <c r="H74" s="42"/>
      <c r="I74" s="38"/>
      <c r="J74" s="42"/>
      <c r="K74" s="38"/>
      <c r="L74" s="38"/>
      <c r="M74" s="38"/>
      <c r="N74" s="38"/>
      <c r="O74" s="38"/>
      <c r="P74" s="38"/>
    </row>
    <row r="75" spans="1:16" ht="15" customHeight="1" x14ac:dyDescent="0.2">
      <c r="A75" s="37">
        <v>31</v>
      </c>
      <c r="B75" s="37">
        <f>VLOOKUP($A75,入力シート!$A$7:$P$106,2,0)</f>
        <v>0</v>
      </c>
      <c r="C75" s="37">
        <f>VLOOKUP($A75,入力シート!$A$7:$P$106,3,0)</f>
        <v>0</v>
      </c>
      <c r="D75" s="37">
        <f>VLOOKUP($A75,入力シート!$A$7:$P$106,4,0)</f>
        <v>0</v>
      </c>
      <c r="E75" s="37">
        <f>VLOOKUP($A75,入力シート!$A$7:$P$106,5,0)</f>
        <v>0</v>
      </c>
      <c r="F75" s="4">
        <f>VLOOKUP($A75,入力シート!$A$7:$P$106,7,0)</f>
        <v>0</v>
      </c>
      <c r="G75" s="37">
        <f>VLOOKUP($A75,入力シート!$A$7:$P$106,8,0)</f>
        <v>0</v>
      </c>
      <c r="H75" s="41" t="s">
        <v>34</v>
      </c>
      <c r="I75" s="37">
        <f>VLOOKUP($A75,入力シート!$A$7:$P$106,10,0)</f>
        <v>0</v>
      </c>
      <c r="J75" s="41" t="s">
        <v>14</v>
      </c>
      <c r="K75" s="37">
        <f>VLOOKUP($A75,入力シート!$A$7:$P$106,11,0)</f>
        <v>0</v>
      </c>
      <c r="L75" s="37">
        <f>VLOOKUP($A75,入力シート!$A$7:$P$106,12,0)</f>
        <v>0</v>
      </c>
      <c r="M75" s="37">
        <f>VLOOKUP($A75,入力シート!$A$7:$P$106,13,0)</f>
        <v>0</v>
      </c>
      <c r="N75" s="37">
        <f>VLOOKUP($A75,入力シート!$A$7:$P$106,14,0)</f>
        <v>0</v>
      </c>
      <c r="O75" s="37">
        <f>VLOOKUP($A75,入力シート!$A$7:$P$106,15,0)</f>
        <v>0</v>
      </c>
      <c r="P75" s="37">
        <f>VLOOKUP($A75,入力シート!$A$7:$P$106,16,0)</f>
        <v>0</v>
      </c>
    </row>
    <row r="76" spans="1:16" ht="21.75" customHeight="1" x14ac:dyDescent="0.2">
      <c r="A76" s="36"/>
      <c r="B76" s="38"/>
      <c r="C76" s="38"/>
      <c r="D76" s="38"/>
      <c r="E76" s="38"/>
      <c r="F76" s="6">
        <f>VLOOKUP($A75,入力シート!$A$7:$P$106,6,0)</f>
        <v>0</v>
      </c>
      <c r="G76" s="38"/>
      <c r="H76" s="42"/>
      <c r="I76" s="38"/>
      <c r="J76" s="42"/>
      <c r="K76" s="38"/>
      <c r="L76" s="38"/>
      <c r="M76" s="38"/>
      <c r="N76" s="38"/>
      <c r="O76" s="38"/>
      <c r="P76" s="38"/>
    </row>
    <row r="77" spans="1:16" ht="15" customHeight="1" x14ac:dyDescent="0.2">
      <c r="A77" s="37">
        <v>32</v>
      </c>
      <c r="B77" s="37">
        <f>VLOOKUP($A77,入力シート!$A$7:$P$106,2,0)</f>
        <v>0</v>
      </c>
      <c r="C77" s="37">
        <f>VLOOKUP($A77,入力シート!$A$7:$P$106,3,0)</f>
        <v>0</v>
      </c>
      <c r="D77" s="37">
        <f>VLOOKUP($A77,入力シート!$A$7:$P$106,4,0)</f>
        <v>0</v>
      </c>
      <c r="E77" s="37">
        <f>VLOOKUP($A77,入力シート!$A$7:$P$106,5,0)</f>
        <v>0</v>
      </c>
      <c r="F77" s="4">
        <f>VLOOKUP($A77,入力シート!$A$7:$P$106,7,0)</f>
        <v>0</v>
      </c>
      <c r="G77" s="37">
        <f>VLOOKUP($A77,入力シート!$A$7:$P$106,8,0)</f>
        <v>0</v>
      </c>
      <c r="H77" s="41" t="s">
        <v>34</v>
      </c>
      <c r="I77" s="37">
        <f>VLOOKUP($A77,入力シート!$A$7:$P$106,10,0)</f>
        <v>0</v>
      </c>
      <c r="J77" s="41" t="s">
        <v>14</v>
      </c>
      <c r="K77" s="37">
        <f>VLOOKUP($A77,入力シート!$A$7:$P$106,11,0)</f>
        <v>0</v>
      </c>
      <c r="L77" s="37">
        <f>VLOOKUP($A77,入力シート!$A$7:$P$106,12,0)</f>
        <v>0</v>
      </c>
      <c r="M77" s="37">
        <f>VLOOKUP($A77,入力シート!$A$7:$P$106,13,0)</f>
        <v>0</v>
      </c>
      <c r="N77" s="37">
        <f>VLOOKUP($A77,入力シート!$A$7:$P$106,14,0)</f>
        <v>0</v>
      </c>
      <c r="O77" s="37">
        <f>VLOOKUP($A77,入力シート!$A$7:$P$106,15,0)</f>
        <v>0</v>
      </c>
      <c r="P77" s="37">
        <f>VLOOKUP($A77,入力シート!$A$7:$P$106,16,0)</f>
        <v>0</v>
      </c>
    </row>
    <row r="78" spans="1:16" ht="21.75" customHeight="1" x14ac:dyDescent="0.2">
      <c r="A78" s="36"/>
      <c r="B78" s="38"/>
      <c r="C78" s="38"/>
      <c r="D78" s="38"/>
      <c r="E78" s="38"/>
      <c r="F78" s="6">
        <f>VLOOKUP($A77,入力シート!$A$7:$P$106,6,0)</f>
        <v>0</v>
      </c>
      <c r="G78" s="38"/>
      <c r="H78" s="42"/>
      <c r="I78" s="38"/>
      <c r="J78" s="42"/>
      <c r="K78" s="38"/>
      <c r="L78" s="38"/>
      <c r="M78" s="38"/>
      <c r="N78" s="38"/>
      <c r="O78" s="38"/>
      <c r="P78" s="38"/>
    </row>
    <row r="79" spans="1:16" ht="15" customHeight="1" x14ac:dyDescent="0.2">
      <c r="A79" s="37">
        <v>33</v>
      </c>
      <c r="B79" s="37">
        <f>VLOOKUP($A79,入力シート!$A$7:$P$106,2,0)</f>
        <v>0</v>
      </c>
      <c r="C79" s="37">
        <f>VLOOKUP($A79,入力シート!$A$7:$P$106,3,0)</f>
        <v>0</v>
      </c>
      <c r="D79" s="37">
        <f>VLOOKUP($A79,入力シート!$A$7:$P$106,4,0)</f>
        <v>0</v>
      </c>
      <c r="E79" s="37">
        <f>VLOOKUP($A79,入力シート!$A$7:$P$106,5,0)</f>
        <v>0</v>
      </c>
      <c r="F79" s="4">
        <f>VLOOKUP($A79,入力シート!$A$7:$P$106,7,0)</f>
        <v>0</v>
      </c>
      <c r="G79" s="37">
        <f>VLOOKUP($A79,入力シート!$A$7:$P$106,8,0)</f>
        <v>0</v>
      </c>
      <c r="H79" s="41" t="s">
        <v>34</v>
      </c>
      <c r="I79" s="37">
        <f>VLOOKUP($A79,入力シート!$A$7:$P$106,10,0)</f>
        <v>0</v>
      </c>
      <c r="J79" s="41" t="s">
        <v>14</v>
      </c>
      <c r="K79" s="37">
        <f>VLOOKUP($A79,入力シート!$A$7:$P$106,11,0)</f>
        <v>0</v>
      </c>
      <c r="L79" s="37">
        <f>VLOOKUP($A79,入力シート!$A$7:$P$106,12,0)</f>
        <v>0</v>
      </c>
      <c r="M79" s="37">
        <f>VLOOKUP($A79,入力シート!$A$7:$P$106,13,0)</f>
        <v>0</v>
      </c>
      <c r="N79" s="37">
        <f>VLOOKUP($A79,入力シート!$A$7:$P$106,14,0)</f>
        <v>0</v>
      </c>
      <c r="O79" s="37">
        <f>VLOOKUP($A79,入力シート!$A$7:$P$106,15,0)</f>
        <v>0</v>
      </c>
      <c r="P79" s="37">
        <f>VLOOKUP($A79,入力シート!$A$7:$P$106,16,0)</f>
        <v>0</v>
      </c>
    </row>
    <row r="80" spans="1:16" ht="21.75" customHeight="1" x14ac:dyDescent="0.2">
      <c r="A80" s="36"/>
      <c r="B80" s="38"/>
      <c r="C80" s="38"/>
      <c r="D80" s="38"/>
      <c r="E80" s="38"/>
      <c r="F80" s="6">
        <f>VLOOKUP($A79,入力シート!$A$7:$P$106,6,0)</f>
        <v>0</v>
      </c>
      <c r="G80" s="38"/>
      <c r="H80" s="42"/>
      <c r="I80" s="38"/>
      <c r="J80" s="42"/>
      <c r="K80" s="38"/>
      <c r="L80" s="38"/>
      <c r="M80" s="38"/>
      <c r="N80" s="38"/>
      <c r="O80" s="38"/>
      <c r="P80" s="38"/>
    </row>
    <row r="81" spans="1:16" ht="15" customHeight="1" x14ac:dyDescent="0.2">
      <c r="A81" s="37">
        <v>34</v>
      </c>
      <c r="B81" s="37">
        <f>VLOOKUP($A81,入力シート!$A$7:$P$106,2,0)</f>
        <v>0</v>
      </c>
      <c r="C81" s="37">
        <f>VLOOKUP($A81,入力シート!$A$7:$P$106,3,0)</f>
        <v>0</v>
      </c>
      <c r="D81" s="37">
        <f>VLOOKUP($A81,入力シート!$A$7:$P$106,4,0)</f>
        <v>0</v>
      </c>
      <c r="E81" s="37">
        <f>VLOOKUP($A81,入力シート!$A$7:$P$106,5,0)</f>
        <v>0</v>
      </c>
      <c r="F81" s="4">
        <f>VLOOKUP($A81,入力シート!$A$7:$P$106,7,0)</f>
        <v>0</v>
      </c>
      <c r="G81" s="37">
        <f>VLOOKUP($A81,入力シート!$A$7:$P$106,8,0)</f>
        <v>0</v>
      </c>
      <c r="H81" s="41" t="s">
        <v>34</v>
      </c>
      <c r="I81" s="37">
        <f>VLOOKUP($A81,入力シート!$A$7:$P$106,10,0)</f>
        <v>0</v>
      </c>
      <c r="J81" s="41" t="s">
        <v>14</v>
      </c>
      <c r="K81" s="37">
        <f>VLOOKUP($A81,入力シート!$A$7:$P$106,11,0)</f>
        <v>0</v>
      </c>
      <c r="L81" s="37">
        <f>VLOOKUP($A81,入力シート!$A$7:$P$106,12,0)</f>
        <v>0</v>
      </c>
      <c r="M81" s="37">
        <f>VLOOKUP($A81,入力シート!$A$7:$P$106,13,0)</f>
        <v>0</v>
      </c>
      <c r="N81" s="37">
        <f>VLOOKUP($A81,入力シート!$A$7:$P$106,14,0)</f>
        <v>0</v>
      </c>
      <c r="O81" s="37">
        <f>VLOOKUP($A81,入力シート!$A$7:$P$106,15,0)</f>
        <v>0</v>
      </c>
      <c r="P81" s="37">
        <f>VLOOKUP($A81,入力シート!$A$7:$P$106,16,0)</f>
        <v>0</v>
      </c>
    </row>
    <row r="82" spans="1:16" ht="21.75" customHeight="1" x14ac:dyDescent="0.2">
      <c r="A82" s="36"/>
      <c r="B82" s="38"/>
      <c r="C82" s="38"/>
      <c r="D82" s="38"/>
      <c r="E82" s="38"/>
      <c r="F82" s="6">
        <f>VLOOKUP($A81,入力シート!$A$7:$P$106,6,0)</f>
        <v>0</v>
      </c>
      <c r="G82" s="38"/>
      <c r="H82" s="42"/>
      <c r="I82" s="38"/>
      <c r="J82" s="42"/>
      <c r="K82" s="38"/>
      <c r="L82" s="38"/>
      <c r="M82" s="38"/>
      <c r="N82" s="38"/>
      <c r="O82" s="38"/>
      <c r="P82" s="38"/>
    </row>
    <row r="83" spans="1:16" ht="15" customHeight="1" x14ac:dyDescent="0.2">
      <c r="A83" s="37">
        <v>35</v>
      </c>
      <c r="B83" s="37">
        <f>VLOOKUP($A83,入力シート!$A$7:$P$106,2,0)</f>
        <v>0</v>
      </c>
      <c r="C83" s="37">
        <f>VLOOKUP($A83,入力シート!$A$7:$P$106,3,0)</f>
        <v>0</v>
      </c>
      <c r="D83" s="37">
        <f>VLOOKUP($A83,入力シート!$A$7:$P$106,4,0)</f>
        <v>0</v>
      </c>
      <c r="E83" s="37">
        <f>VLOOKUP($A83,入力シート!$A$7:$P$106,5,0)</f>
        <v>0</v>
      </c>
      <c r="F83" s="4">
        <f>VLOOKUP($A83,入力シート!$A$7:$P$106,7,0)</f>
        <v>0</v>
      </c>
      <c r="G83" s="37">
        <f>VLOOKUP($A83,入力シート!$A$7:$P$106,8,0)</f>
        <v>0</v>
      </c>
      <c r="H83" s="41" t="s">
        <v>34</v>
      </c>
      <c r="I83" s="37">
        <f>VLOOKUP($A83,入力シート!$A$7:$P$106,10,0)</f>
        <v>0</v>
      </c>
      <c r="J83" s="41" t="s">
        <v>14</v>
      </c>
      <c r="K83" s="37">
        <f>VLOOKUP($A83,入力シート!$A$7:$P$106,11,0)</f>
        <v>0</v>
      </c>
      <c r="L83" s="37">
        <f>VLOOKUP($A83,入力シート!$A$7:$P$106,12,0)</f>
        <v>0</v>
      </c>
      <c r="M83" s="37">
        <f>VLOOKUP($A83,入力シート!$A$7:$P$106,13,0)</f>
        <v>0</v>
      </c>
      <c r="N83" s="37">
        <f>VLOOKUP($A83,入力シート!$A$7:$P$106,14,0)</f>
        <v>0</v>
      </c>
      <c r="O83" s="37">
        <f>VLOOKUP($A83,入力シート!$A$7:$P$106,15,0)</f>
        <v>0</v>
      </c>
      <c r="P83" s="37">
        <f>VLOOKUP($A83,入力シート!$A$7:$P$106,16,0)</f>
        <v>0</v>
      </c>
    </row>
    <row r="84" spans="1:16" ht="21.75" customHeight="1" x14ac:dyDescent="0.2">
      <c r="A84" s="36"/>
      <c r="B84" s="38"/>
      <c r="C84" s="38"/>
      <c r="D84" s="38"/>
      <c r="E84" s="38"/>
      <c r="F84" s="6">
        <f>VLOOKUP($A83,入力シート!$A$7:$P$106,6,0)</f>
        <v>0</v>
      </c>
      <c r="G84" s="38"/>
      <c r="H84" s="42"/>
      <c r="I84" s="38"/>
      <c r="J84" s="42"/>
      <c r="K84" s="38"/>
      <c r="L84" s="38"/>
      <c r="M84" s="38"/>
      <c r="N84" s="38"/>
      <c r="O84" s="38"/>
      <c r="P84" s="38"/>
    </row>
    <row r="85" spans="1:16" ht="15" customHeight="1" x14ac:dyDescent="0.2">
      <c r="A85" s="37">
        <v>36</v>
      </c>
      <c r="B85" s="37">
        <f>VLOOKUP($A85,入力シート!$A$7:$P$106,2,0)</f>
        <v>0</v>
      </c>
      <c r="C85" s="37">
        <f>VLOOKUP($A85,入力シート!$A$7:$P$106,3,0)</f>
        <v>0</v>
      </c>
      <c r="D85" s="37">
        <f>VLOOKUP($A85,入力シート!$A$7:$P$106,4,0)</f>
        <v>0</v>
      </c>
      <c r="E85" s="37">
        <f>VLOOKUP($A85,入力シート!$A$7:$P$106,5,0)</f>
        <v>0</v>
      </c>
      <c r="F85" s="4">
        <f>VLOOKUP($A85,入力シート!$A$7:$P$106,7,0)</f>
        <v>0</v>
      </c>
      <c r="G85" s="37">
        <f>VLOOKUP($A85,入力シート!$A$7:$P$106,8,0)</f>
        <v>0</v>
      </c>
      <c r="H85" s="41" t="s">
        <v>34</v>
      </c>
      <c r="I85" s="37">
        <f>VLOOKUP($A85,入力シート!$A$7:$P$106,10,0)</f>
        <v>0</v>
      </c>
      <c r="J85" s="41" t="s">
        <v>14</v>
      </c>
      <c r="K85" s="37">
        <f>VLOOKUP($A85,入力シート!$A$7:$P$106,11,0)</f>
        <v>0</v>
      </c>
      <c r="L85" s="37">
        <f>VLOOKUP($A85,入力シート!$A$7:$P$106,12,0)</f>
        <v>0</v>
      </c>
      <c r="M85" s="37">
        <f>VLOOKUP($A85,入力シート!$A$7:$P$106,13,0)</f>
        <v>0</v>
      </c>
      <c r="N85" s="37">
        <f>VLOOKUP($A85,入力シート!$A$7:$P$106,14,0)</f>
        <v>0</v>
      </c>
      <c r="O85" s="37">
        <f>VLOOKUP($A85,入力シート!$A$7:$P$106,15,0)</f>
        <v>0</v>
      </c>
      <c r="P85" s="37">
        <f>VLOOKUP($A85,入力シート!$A$7:$P$106,16,0)</f>
        <v>0</v>
      </c>
    </row>
    <row r="86" spans="1:16" ht="21.75" customHeight="1" x14ac:dyDescent="0.2">
      <c r="A86" s="36"/>
      <c r="B86" s="38"/>
      <c r="C86" s="38"/>
      <c r="D86" s="38"/>
      <c r="E86" s="38"/>
      <c r="F86" s="6">
        <f>VLOOKUP($A85,入力シート!$A$7:$P$106,6,0)</f>
        <v>0</v>
      </c>
      <c r="G86" s="38"/>
      <c r="H86" s="42"/>
      <c r="I86" s="38"/>
      <c r="J86" s="42"/>
      <c r="K86" s="38"/>
      <c r="L86" s="38"/>
      <c r="M86" s="38"/>
      <c r="N86" s="38"/>
      <c r="O86" s="38"/>
      <c r="P86" s="38"/>
    </row>
    <row r="87" spans="1:16" ht="15" customHeight="1" x14ac:dyDescent="0.2">
      <c r="A87" s="37">
        <v>37</v>
      </c>
      <c r="B87" s="37">
        <f>VLOOKUP($A87,入力シート!$A$7:$P$106,2,0)</f>
        <v>0</v>
      </c>
      <c r="C87" s="37">
        <f>VLOOKUP($A87,入力シート!$A$7:$P$106,3,0)</f>
        <v>0</v>
      </c>
      <c r="D87" s="37">
        <f>VLOOKUP($A87,入力シート!$A$7:$P$106,4,0)</f>
        <v>0</v>
      </c>
      <c r="E87" s="37">
        <f>VLOOKUP($A87,入力シート!$A$7:$P$106,5,0)</f>
        <v>0</v>
      </c>
      <c r="F87" s="4">
        <f>VLOOKUP($A87,入力シート!$A$7:$P$106,7,0)</f>
        <v>0</v>
      </c>
      <c r="G87" s="37">
        <f>VLOOKUP($A87,入力シート!$A$7:$P$106,8,0)</f>
        <v>0</v>
      </c>
      <c r="H87" s="41" t="s">
        <v>34</v>
      </c>
      <c r="I87" s="37">
        <f>VLOOKUP($A87,入力シート!$A$7:$P$106,10,0)</f>
        <v>0</v>
      </c>
      <c r="J87" s="41" t="s">
        <v>14</v>
      </c>
      <c r="K87" s="37">
        <f>VLOOKUP($A87,入力シート!$A$7:$P$106,11,0)</f>
        <v>0</v>
      </c>
      <c r="L87" s="37">
        <f>VLOOKUP($A87,入力シート!$A$7:$P$106,12,0)</f>
        <v>0</v>
      </c>
      <c r="M87" s="37">
        <f>VLOOKUP($A87,入力シート!$A$7:$P$106,13,0)</f>
        <v>0</v>
      </c>
      <c r="N87" s="37">
        <f>VLOOKUP($A87,入力シート!$A$7:$P$106,14,0)</f>
        <v>0</v>
      </c>
      <c r="O87" s="37">
        <f>VLOOKUP($A87,入力シート!$A$7:$P$106,15,0)</f>
        <v>0</v>
      </c>
      <c r="P87" s="37">
        <f>VLOOKUP($A87,入力シート!$A$7:$P$106,16,0)</f>
        <v>0</v>
      </c>
    </row>
    <row r="88" spans="1:16" ht="21.75" customHeight="1" x14ac:dyDescent="0.2">
      <c r="A88" s="36"/>
      <c r="B88" s="38"/>
      <c r="C88" s="38"/>
      <c r="D88" s="38"/>
      <c r="E88" s="38"/>
      <c r="F88" s="6">
        <f>VLOOKUP($A87,入力シート!$A$7:$P$106,6,0)</f>
        <v>0</v>
      </c>
      <c r="G88" s="38"/>
      <c r="H88" s="42"/>
      <c r="I88" s="38"/>
      <c r="J88" s="42"/>
      <c r="K88" s="38"/>
      <c r="L88" s="38"/>
      <c r="M88" s="38"/>
      <c r="N88" s="38"/>
      <c r="O88" s="38"/>
      <c r="P88" s="38"/>
    </row>
    <row r="89" spans="1:16" ht="15" customHeight="1" x14ac:dyDescent="0.2">
      <c r="A89" s="37">
        <v>38</v>
      </c>
      <c r="B89" s="37">
        <f>VLOOKUP($A89,入力シート!$A$7:$P$106,2,0)</f>
        <v>0</v>
      </c>
      <c r="C89" s="37">
        <f>VLOOKUP($A89,入力シート!$A$7:$P$106,3,0)</f>
        <v>0</v>
      </c>
      <c r="D89" s="37">
        <f>VLOOKUP($A89,入力シート!$A$7:$P$106,4,0)</f>
        <v>0</v>
      </c>
      <c r="E89" s="37">
        <f>VLOOKUP($A89,入力シート!$A$7:$P$106,5,0)</f>
        <v>0</v>
      </c>
      <c r="F89" s="4">
        <f>VLOOKUP($A89,入力シート!$A$7:$P$106,7,0)</f>
        <v>0</v>
      </c>
      <c r="G89" s="37">
        <f>VLOOKUP($A89,入力シート!$A$7:$P$106,8,0)</f>
        <v>0</v>
      </c>
      <c r="H89" s="41" t="s">
        <v>34</v>
      </c>
      <c r="I89" s="37">
        <f>VLOOKUP($A89,入力シート!$A$7:$P$106,10,0)</f>
        <v>0</v>
      </c>
      <c r="J89" s="41" t="s">
        <v>14</v>
      </c>
      <c r="K89" s="37">
        <f>VLOOKUP($A89,入力シート!$A$7:$P$106,11,0)</f>
        <v>0</v>
      </c>
      <c r="L89" s="37">
        <f>VLOOKUP($A89,入力シート!$A$7:$P$106,12,0)</f>
        <v>0</v>
      </c>
      <c r="M89" s="37">
        <f>VLOOKUP($A89,入力シート!$A$7:$P$106,13,0)</f>
        <v>0</v>
      </c>
      <c r="N89" s="37">
        <f>VLOOKUP($A89,入力シート!$A$7:$P$106,14,0)</f>
        <v>0</v>
      </c>
      <c r="O89" s="37">
        <f>VLOOKUP($A89,入力シート!$A$7:$P$106,15,0)</f>
        <v>0</v>
      </c>
      <c r="P89" s="37">
        <f>VLOOKUP($A89,入力シート!$A$7:$P$106,16,0)</f>
        <v>0</v>
      </c>
    </row>
    <row r="90" spans="1:16" ht="21.75" customHeight="1" x14ac:dyDescent="0.2">
      <c r="A90" s="36"/>
      <c r="B90" s="38"/>
      <c r="C90" s="38"/>
      <c r="D90" s="38"/>
      <c r="E90" s="38"/>
      <c r="F90" s="6">
        <f>VLOOKUP($A89,入力シート!$A$7:$P$106,6,0)</f>
        <v>0</v>
      </c>
      <c r="G90" s="38"/>
      <c r="H90" s="42"/>
      <c r="I90" s="38"/>
      <c r="J90" s="42"/>
      <c r="K90" s="38"/>
      <c r="L90" s="38"/>
      <c r="M90" s="38"/>
      <c r="N90" s="38"/>
      <c r="O90" s="38"/>
      <c r="P90" s="38"/>
    </row>
    <row r="91" spans="1:16" ht="15" customHeight="1" x14ac:dyDescent="0.2">
      <c r="A91" s="37">
        <v>39</v>
      </c>
      <c r="B91" s="37">
        <f>VLOOKUP($A91,入力シート!$A$7:$P$106,2,0)</f>
        <v>0</v>
      </c>
      <c r="C91" s="37">
        <f>VLOOKUP($A91,入力シート!$A$7:$P$106,3,0)</f>
        <v>0</v>
      </c>
      <c r="D91" s="37">
        <f>VLOOKUP($A91,入力シート!$A$7:$P$106,4,0)</f>
        <v>0</v>
      </c>
      <c r="E91" s="37">
        <f>VLOOKUP($A91,入力シート!$A$7:$P$106,5,0)</f>
        <v>0</v>
      </c>
      <c r="F91" s="4">
        <f>VLOOKUP($A91,入力シート!$A$7:$P$106,7,0)</f>
        <v>0</v>
      </c>
      <c r="G91" s="37">
        <f>VLOOKUP($A91,入力シート!$A$7:$P$106,8,0)</f>
        <v>0</v>
      </c>
      <c r="H91" s="41" t="s">
        <v>34</v>
      </c>
      <c r="I91" s="37">
        <f>VLOOKUP($A91,入力シート!$A$7:$P$106,10,0)</f>
        <v>0</v>
      </c>
      <c r="J91" s="41" t="s">
        <v>14</v>
      </c>
      <c r="K91" s="37">
        <f>VLOOKUP($A91,入力シート!$A$7:$P$106,11,0)</f>
        <v>0</v>
      </c>
      <c r="L91" s="37">
        <f>VLOOKUP($A91,入力シート!$A$7:$P$106,12,0)</f>
        <v>0</v>
      </c>
      <c r="M91" s="37">
        <f>VLOOKUP($A91,入力シート!$A$7:$P$106,13,0)</f>
        <v>0</v>
      </c>
      <c r="N91" s="37">
        <f>VLOOKUP($A91,入力シート!$A$7:$P$106,14,0)</f>
        <v>0</v>
      </c>
      <c r="O91" s="37">
        <f>VLOOKUP($A91,入力シート!$A$7:$P$106,15,0)</f>
        <v>0</v>
      </c>
      <c r="P91" s="37">
        <f>VLOOKUP($A91,入力シート!$A$7:$P$106,16,0)</f>
        <v>0</v>
      </c>
    </row>
    <row r="92" spans="1:16" ht="21.75" customHeight="1" x14ac:dyDescent="0.2">
      <c r="A92" s="36"/>
      <c r="B92" s="38"/>
      <c r="C92" s="38"/>
      <c r="D92" s="38"/>
      <c r="E92" s="38"/>
      <c r="F92" s="6">
        <f>VLOOKUP($A91,入力シート!$A$7:$P$106,6,0)</f>
        <v>0</v>
      </c>
      <c r="G92" s="38"/>
      <c r="H92" s="42"/>
      <c r="I92" s="38"/>
      <c r="J92" s="42"/>
      <c r="K92" s="38"/>
      <c r="L92" s="38"/>
      <c r="M92" s="38"/>
      <c r="N92" s="38"/>
      <c r="O92" s="38"/>
      <c r="P92" s="38"/>
    </row>
    <row r="93" spans="1:16" ht="15" customHeight="1" x14ac:dyDescent="0.2">
      <c r="A93" s="37">
        <v>40</v>
      </c>
      <c r="B93" s="37">
        <f>VLOOKUP($A93,入力シート!$A$7:$P$106,2,0)</f>
        <v>0</v>
      </c>
      <c r="C93" s="37">
        <f>VLOOKUP($A93,入力シート!$A$7:$P$106,3,0)</f>
        <v>0</v>
      </c>
      <c r="D93" s="37">
        <f>VLOOKUP($A93,入力シート!$A$7:$P$106,4,0)</f>
        <v>0</v>
      </c>
      <c r="E93" s="37">
        <f>VLOOKUP($A93,入力シート!$A$7:$P$106,5,0)</f>
        <v>0</v>
      </c>
      <c r="F93" s="4">
        <f>VLOOKUP($A93,入力シート!$A$7:$P$106,7,0)</f>
        <v>0</v>
      </c>
      <c r="G93" s="37">
        <f>VLOOKUP($A93,入力シート!$A$7:$P$106,8,0)</f>
        <v>0</v>
      </c>
      <c r="H93" s="41" t="s">
        <v>34</v>
      </c>
      <c r="I93" s="37">
        <f>VLOOKUP($A93,入力シート!$A$7:$P$106,10,0)</f>
        <v>0</v>
      </c>
      <c r="J93" s="41" t="s">
        <v>14</v>
      </c>
      <c r="K93" s="37">
        <f>VLOOKUP($A93,入力シート!$A$7:$P$106,11,0)</f>
        <v>0</v>
      </c>
      <c r="L93" s="37">
        <f>VLOOKUP($A93,入力シート!$A$7:$P$106,12,0)</f>
        <v>0</v>
      </c>
      <c r="M93" s="37">
        <f>VLOOKUP($A93,入力シート!$A$7:$P$106,13,0)</f>
        <v>0</v>
      </c>
      <c r="N93" s="37">
        <f>VLOOKUP($A93,入力シート!$A$7:$P$106,14,0)</f>
        <v>0</v>
      </c>
      <c r="O93" s="37">
        <f>VLOOKUP($A93,入力シート!$A$7:$P$106,15,0)</f>
        <v>0</v>
      </c>
      <c r="P93" s="37">
        <f>VLOOKUP($A93,入力シート!$A$7:$P$106,16,0)</f>
        <v>0</v>
      </c>
    </row>
    <row r="94" spans="1:16" ht="21.75" customHeight="1" x14ac:dyDescent="0.2">
      <c r="A94" s="36"/>
      <c r="B94" s="38"/>
      <c r="C94" s="38"/>
      <c r="D94" s="38"/>
      <c r="E94" s="38"/>
      <c r="F94" s="6">
        <f>VLOOKUP($A93,入力シート!$A$7:$P$106,6,0)</f>
        <v>0</v>
      </c>
      <c r="G94" s="38"/>
      <c r="H94" s="42"/>
      <c r="I94" s="38"/>
      <c r="J94" s="42"/>
      <c r="K94" s="38"/>
      <c r="L94" s="38"/>
      <c r="M94" s="38"/>
      <c r="N94" s="38"/>
      <c r="O94" s="38"/>
      <c r="P94" s="38"/>
    </row>
    <row r="95" spans="1:16" ht="18.75" customHeight="1" x14ac:dyDescent="0.2">
      <c r="A95" s="26" t="s">
        <v>26</v>
      </c>
      <c r="B95" s="26"/>
      <c r="C95" s="26"/>
      <c r="D95" s="26"/>
      <c r="E95" s="26"/>
      <c r="F95" s="26"/>
      <c r="G95" s="26"/>
      <c r="H95" s="26"/>
      <c r="I95" s="26"/>
      <c r="J95" s="7"/>
      <c r="K95" s="7"/>
      <c r="L95" s="8"/>
      <c r="M95" s="7"/>
      <c r="N95" s="7"/>
      <c r="O95" s="8"/>
      <c r="P95" s="7"/>
    </row>
    <row r="96" spans="1:16" ht="18.75" customHeight="1" x14ac:dyDescent="0.2">
      <c r="A96" s="27" t="s">
        <v>27</v>
      </c>
      <c r="B96" s="27"/>
      <c r="C96" s="27"/>
      <c r="D96" s="27"/>
      <c r="E96" s="27"/>
      <c r="F96" s="27"/>
      <c r="G96" s="27"/>
      <c r="H96" s="27"/>
      <c r="I96" s="27"/>
      <c r="J96" s="97" t="s">
        <v>19</v>
      </c>
      <c r="K96" s="97"/>
      <c r="L96" s="97"/>
      <c r="M96" s="97"/>
      <c r="N96" s="97"/>
      <c r="O96" s="97"/>
      <c r="P96" s="97"/>
    </row>
    <row r="97" spans="1:16" ht="22.5" customHeight="1" x14ac:dyDescent="0.2">
      <c r="A97" s="45" t="s">
        <v>20</v>
      </c>
      <c r="B97" s="45"/>
      <c r="C97" s="45"/>
    </row>
    <row r="98" spans="1:16" ht="22.5" customHeight="1" x14ac:dyDescent="0.2">
      <c r="A98" s="11"/>
      <c r="G98" s="101">
        <f>$G$2</f>
        <v>0</v>
      </c>
      <c r="H98" s="102"/>
      <c r="I98" s="102"/>
      <c r="J98" s="103"/>
      <c r="K98" s="49" t="s">
        <v>15</v>
      </c>
      <c r="L98" s="50"/>
      <c r="M98" s="51"/>
      <c r="N98" s="52" t="s">
        <v>12</v>
      </c>
      <c r="O98" s="53"/>
    </row>
    <row r="99" spans="1:16" ht="15" customHeight="1" x14ac:dyDescent="0.2"/>
    <row r="100" spans="1:16" ht="11.25" customHeight="1" x14ac:dyDescent="0.2">
      <c r="I100" s="2"/>
    </row>
    <row r="101" spans="1:16" ht="15" customHeight="1" x14ac:dyDescent="0.2">
      <c r="A101" s="54" t="s">
        <v>0</v>
      </c>
      <c r="B101" s="54" t="s">
        <v>1</v>
      </c>
      <c r="C101" s="56" t="s">
        <v>2</v>
      </c>
      <c r="D101" s="56"/>
      <c r="E101" s="56"/>
      <c r="F101" s="4" t="s">
        <v>17</v>
      </c>
      <c r="G101" s="57" t="s">
        <v>9</v>
      </c>
      <c r="H101" s="58"/>
      <c r="I101" s="61" t="s">
        <v>11</v>
      </c>
      <c r="J101" s="62"/>
      <c r="K101" s="56" t="s">
        <v>5</v>
      </c>
      <c r="L101" s="56"/>
      <c r="M101" s="56"/>
      <c r="N101" s="56" t="s">
        <v>6</v>
      </c>
      <c r="O101" s="56"/>
      <c r="P101" s="56"/>
    </row>
    <row r="102" spans="1:16" ht="15" customHeight="1" x14ac:dyDescent="0.2">
      <c r="A102" s="55"/>
      <c r="B102" s="55"/>
      <c r="C102" s="5" t="s">
        <v>3</v>
      </c>
      <c r="D102" s="5" t="s">
        <v>4</v>
      </c>
      <c r="E102" s="5" t="s">
        <v>8</v>
      </c>
      <c r="F102" s="6" t="s">
        <v>16</v>
      </c>
      <c r="G102" s="59"/>
      <c r="H102" s="60"/>
      <c r="I102" s="63"/>
      <c r="J102" s="64"/>
      <c r="K102" s="5" t="s">
        <v>3</v>
      </c>
      <c r="L102" s="5" t="s">
        <v>7</v>
      </c>
      <c r="M102" s="5" t="s">
        <v>8</v>
      </c>
      <c r="N102" s="5" t="s">
        <v>3</v>
      </c>
      <c r="O102" s="5" t="s">
        <v>4</v>
      </c>
      <c r="P102" s="5" t="s">
        <v>8</v>
      </c>
    </row>
    <row r="103" spans="1:16" ht="15" customHeight="1" x14ac:dyDescent="0.2">
      <c r="A103" s="37">
        <v>41</v>
      </c>
      <c r="B103" s="37">
        <f>VLOOKUP($A103,入力シート!$A$7:$P$106,2,0)</f>
        <v>0</v>
      </c>
      <c r="C103" s="37">
        <f>VLOOKUP($A103,入力シート!$A$7:$P$106,3,0)</f>
        <v>0</v>
      </c>
      <c r="D103" s="37">
        <f>VLOOKUP($A103,入力シート!$A$7:$P$106,4,0)</f>
        <v>0</v>
      </c>
      <c r="E103" s="37">
        <f>VLOOKUP($A103,入力シート!$A$7:$P$106,5,0)</f>
        <v>0</v>
      </c>
      <c r="F103" s="4">
        <f>VLOOKUP($A103,入力シート!$A$7:$P$106,7,0)</f>
        <v>0</v>
      </c>
      <c r="G103" s="37">
        <f>VLOOKUP($A103,入力シート!$A$7:$P$106,8,0)</f>
        <v>0</v>
      </c>
      <c r="H103" s="41" t="s">
        <v>34</v>
      </c>
      <c r="I103" s="37">
        <f>VLOOKUP($A103,入力シート!$A$7:$P$106,10,0)</f>
        <v>0</v>
      </c>
      <c r="J103" s="41" t="s">
        <v>14</v>
      </c>
      <c r="K103" s="37">
        <f>VLOOKUP($A103,入力シート!$A$7:$P$106,11,0)</f>
        <v>0</v>
      </c>
      <c r="L103" s="37">
        <f>VLOOKUP($A103,入力シート!$A$7:$P$106,12,0)</f>
        <v>0</v>
      </c>
      <c r="M103" s="37">
        <f>VLOOKUP($A103,入力シート!$A$7:$P$106,13,0)</f>
        <v>0</v>
      </c>
      <c r="N103" s="37">
        <f>VLOOKUP($A103,入力シート!$A$7:$P$106,14,0)</f>
        <v>0</v>
      </c>
      <c r="O103" s="37">
        <f>VLOOKUP($A103,入力シート!$A$7:$P$106,15,0)</f>
        <v>0</v>
      </c>
      <c r="P103" s="37">
        <f>VLOOKUP($A103,入力シート!$A$7:$P$106,16,0)</f>
        <v>0</v>
      </c>
    </row>
    <row r="104" spans="1:16" ht="21.75" customHeight="1" x14ac:dyDescent="0.2">
      <c r="A104" s="36"/>
      <c r="B104" s="38"/>
      <c r="C104" s="38"/>
      <c r="D104" s="38"/>
      <c r="E104" s="38"/>
      <c r="F104" s="6">
        <f>VLOOKUP($A103,入力シート!$A$7:$P$106,6,0)</f>
        <v>0</v>
      </c>
      <c r="G104" s="38"/>
      <c r="H104" s="42"/>
      <c r="I104" s="38"/>
      <c r="J104" s="42"/>
      <c r="K104" s="38"/>
      <c r="L104" s="38"/>
      <c r="M104" s="38"/>
      <c r="N104" s="38"/>
      <c r="O104" s="38"/>
      <c r="P104" s="38"/>
    </row>
    <row r="105" spans="1:16" ht="15" customHeight="1" x14ac:dyDescent="0.2">
      <c r="A105" s="37">
        <v>42</v>
      </c>
      <c r="B105" s="37">
        <f>VLOOKUP($A105,入力シート!$A$7:$P$106,2,0)</f>
        <v>0</v>
      </c>
      <c r="C105" s="37">
        <f>VLOOKUP($A105,入力シート!$A$7:$P$106,3,0)</f>
        <v>0</v>
      </c>
      <c r="D105" s="37">
        <f>VLOOKUP($A105,入力シート!$A$7:$P$106,4,0)</f>
        <v>0</v>
      </c>
      <c r="E105" s="37">
        <f>VLOOKUP($A105,入力シート!$A$7:$P$106,5,0)</f>
        <v>0</v>
      </c>
      <c r="F105" s="4">
        <f>VLOOKUP($A105,入力シート!$A$7:$P$106,7,0)</f>
        <v>0</v>
      </c>
      <c r="G105" s="37">
        <f>VLOOKUP($A105,入力シート!$A$7:$P$106,8,0)</f>
        <v>0</v>
      </c>
      <c r="H105" s="41" t="s">
        <v>34</v>
      </c>
      <c r="I105" s="37">
        <f>VLOOKUP($A105,入力シート!$A$7:$P$106,10,0)</f>
        <v>0</v>
      </c>
      <c r="J105" s="41" t="s">
        <v>14</v>
      </c>
      <c r="K105" s="37">
        <f>VLOOKUP($A105,入力シート!$A$7:$P$106,11,0)</f>
        <v>0</v>
      </c>
      <c r="L105" s="37">
        <f>VLOOKUP($A105,入力シート!$A$7:$P$106,12,0)</f>
        <v>0</v>
      </c>
      <c r="M105" s="37">
        <f>VLOOKUP($A105,入力シート!$A$7:$P$106,13,0)</f>
        <v>0</v>
      </c>
      <c r="N105" s="37">
        <f>VLOOKUP($A105,入力シート!$A$7:$P$106,14,0)</f>
        <v>0</v>
      </c>
      <c r="O105" s="37">
        <f>VLOOKUP($A105,入力シート!$A$7:$P$106,15,0)</f>
        <v>0</v>
      </c>
      <c r="P105" s="37">
        <f>VLOOKUP($A105,入力シート!$A$7:$P$106,16,0)</f>
        <v>0</v>
      </c>
    </row>
    <row r="106" spans="1:16" ht="21.75" customHeight="1" x14ac:dyDescent="0.2">
      <c r="A106" s="36"/>
      <c r="B106" s="38"/>
      <c r="C106" s="38"/>
      <c r="D106" s="38"/>
      <c r="E106" s="38"/>
      <c r="F106" s="6">
        <f>VLOOKUP($A105,入力シート!$A$7:$P$106,6,0)</f>
        <v>0</v>
      </c>
      <c r="G106" s="38"/>
      <c r="H106" s="42"/>
      <c r="I106" s="38"/>
      <c r="J106" s="42"/>
      <c r="K106" s="38"/>
      <c r="L106" s="38"/>
      <c r="M106" s="38"/>
      <c r="N106" s="38"/>
      <c r="O106" s="38"/>
      <c r="P106" s="38"/>
    </row>
    <row r="107" spans="1:16" ht="15" customHeight="1" x14ac:dyDescent="0.2">
      <c r="A107" s="37">
        <v>43</v>
      </c>
      <c r="B107" s="37">
        <f>VLOOKUP($A107,入力シート!$A$7:$P$106,2,0)</f>
        <v>0</v>
      </c>
      <c r="C107" s="37">
        <f>VLOOKUP($A107,入力シート!$A$7:$P$106,3,0)</f>
        <v>0</v>
      </c>
      <c r="D107" s="37">
        <f>VLOOKUP($A107,入力シート!$A$7:$P$106,4,0)</f>
        <v>0</v>
      </c>
      <c r="E107" s="37">
        <f>VLOOKUP($A107,入力シート!$A$7:$P$106,5,0)</f>
        <v>0</v>
      </c>
      <c r="F107" s="4">
        <f>VLOOKUP($A107,入力シート!$A$7:$P$106,7,0)</f>
        <v>0</v>
      </c>
      <c r="G107" s="37">
        <f>VLOOKUP($A107,入力シート!$A$7:$P$106,8,0)</f>
        <v>0</v>
      </c>
      <c r="H107" s="41" t="s">
        <v>34</v>
      </c>
      <c r="I107" s="37">
        <f>VLOOKUP($A107,入力シート!$A$7:$P$106,10,0)</f>
        <v>0</v>
      </c>
      <c r="J107" s="41" t="s">
        <v>14</v>
      </c>
      <c r="K107" s="37">
        <f>VLOOKUP($A107,入力シート!$A$7:$P$106,11,0)</f>
        <v>0</v>
      </c>
      <c r="L107" s="37">
        <f>VLOOKUP($A107,入力シート!$A$7:$P$106,12,0)</f>
        <v>0</v>
      </c>
      <c r="M107" s="37">
        <f>VLOOKUP($A107,入力シート!$A$7:$P$106,13,0)</f>
        <v>0</v>
      </c>
      <c r="N107" s="37">
        <f>VLOOKUP($A107,入力シート!$A$7:$P$106,14,0)</f>
        <v>0</v>
      </c>
      <c r="O107" s="37">
        <f>VLOOKUP($A107,入力シート!$A$7:$P$106,15,0)</f>
        <v>0</v>
      </c>
      <c r="P107" s="37">
        <f>VLOOKUP($A107,入力シート!$A$7:$P$106,16,0)</f>
        <v>0</v>
      </c>
    </row>
    <row r="108" spans="1:16" ht="21.75" customHeight="1" x14ac:dyDescent="0.2">
      <c r="A108" s="36"/>
      <c r="B108" s="38"/>
      <c r="C108" s="38"/>
      <c r="D108" s="38"/>
      <c r="E108" s="38"/>
      <c r="F108" s="6">
        <f>VLOOKUP($A107,入力シート!$A$7:$P$106,6,0)</f>
        <v>0</v>
      </c>
      <c r="G108" s="38"/>
      <c r="H108" s="42"/>
      <c r="I108" s="38"/>
      <c r="J108" s="42"/>
      <c r="K108" s="38"/>
      <c r="L108" s="38"/>
      <c r="M108" s="38"/>
      <c r="N108" s="38"/>
      <c r="O108" s="38"/>
      <c r="P108" s="38"/>
    </row>
    <row r="109" spans="1:16" ht="15" customHeight="1" x14ac:dyDescent="0.2">
      <c r="A109" s="37">
        <v>44</v>
      </c>
      <c r="B109" s="37">
        <f>VLOOKUP($A109,入力シート!$A$7:$P$106,2,0)</f>
        <v>0</v>
      </c>
      <c r="C109" s="37">
        <f>VLOOKUP($A109,入力シート!$A$7:$P$106,3,0)</f>
        <v>0</v>
      </c>
      <c r="D109" s="37">
        <f>VLOOKUP($A109,入力シート!$A$7:$P$106,4,0)</f>
        <v>0</v>
      </c>
      <c r="E109" s="37">
        <f>VLOOKUP($A109,入力シート!$A$7:$P$106,5,0)</f>
        <v>0</v>
      </c>
      <c r="F109" s="4">
        <f>VLOOKUP($A109,入力シート!$A$7:$P$106,7,0)</f>
        <v>0</v>
      </c>
      <c r="G109" s="37">
        <f>VLOOKUP($A109,入力シート!$A$7:$P$106,8,0)</f>
        <v>0</v>
      </c>
      <c r="H109" s="41" t="s">
        <v>34</v>
      </c>
      <c r="I109" s="37">
        <f>VLOOKUP($A109,入力シート!$A$7:$P$106,10,0)</f>
        <v>0</v>
      </c>
      <c r="J109" s="41" t="s">
        <v>14</v>
      </c>
      <c r="K109" s="37">
        <f>VLOOKUP($A109,入力シート!$A$7:$P$106,11,0)</f>
        <v>0</v>
      </c>
      <c r="L109" s="37">
        <f>VLOOKUP($A109,入力シート!$A$7:$P$106,12,0)</f>
        <v>0</v>
      </c>
      <c r="M109" s="37">
        <f>VLOOKUP($A109,入力シート!$A$7:$P$106,13,0)</f>
        <v>0</v>
      </c>
      <c r="N109" s="37">
        <f>VLOOKUP($A109,入力シート!$A$7:$P$106,14,0)</f>
        <v>0</v>
      </c>
      <c r="O109" s="37">
        <f>VLOOKUP($A109,入力シート!$A$7:$P$106,15,0)</f>
        <v>0</v>
      </c>
      <c r="P109" s="37">
        <f>VLOOKUP($A109,入力シート!$A$7:$P$106,16,0)</f>
        <v>0</v>
      </c>
    </row>
    <row r="110" spans="1:16" ht="21.75" customHeight="1" x14ac:dyDescent="0.2">
      <c r="A110" s="36"/>
      <c r="B110" s="38"/>
      <c r="C110" s="38"/>
      <c r="D110" s="38"/>
      <c r="E110" s="38"/>
      <c r="F110" s="6">
        <f>VLOOKUP($A109,入力シート!$A$7:$P$106,6,0)</f>
        <v>0</v>
      </c>
      <c r="G110" s="38"/>
      <c r="H110" s="42"/>
      <c r="I110" s="38"/>
      <c r="J110" s="42"/>
      <c r="K110" s="38"/>
      <c r="L110" s="38"/>
      <c r="M110" s="38"/>
      <c r="N110" s="38"/>
      <c r="O110" s="38"/>
      <c r="P110" s="38"/>
    </row>
    <row r="111" spans="1:16" ht="15" customHeight="1" x14ac:dyDescent="0.2">
      <c r="A111" s="37">
        <v>45</v>
      </c>
      <c r="B111" s="37">
        <f>VLOOKUP($A111,入力シート!$A$7:$P$106,2,0)</f>
        <v>0</v>
      </c>
      <c r="C111" s="37">
        <f>VLOOKUP($A111,入力シート!$A$7:$P$106,3,0)</f>
        <v>0</v>
      </c>
      <c r="D111" s="37">
        <f>VLOOKUP($A111,入力シート!$A$7:$P$106,4,0)</f>
        <v>0</v>
      </c>
      <c r="E111" s="37">
        <f>VLOOKUP($A111,入力シート!$A$7:$P$106,5,0)</f>
        <v>0</v>
      </c>
      <c r="F111" s="4">
        <f>VLOOKUP($A111,入力シート!$A$7:$P$106,7,0)</f>
        <v>0</v>
      </c>
      <c r="G111" s="37">
        <f>VLOOKUP($A111,入力シート!$A$7:$P$106,8,0)</f>
        <v>0</v>
      </c>
      <c r="H111" s="41" t="s">
        <v>34</v>
      </c>
      <c r="I111" s="37">
        <f>VLOOKUP($A111,入力シート!$A$7:$P$106,10,0)</f>
        <v>0</v>
      </c>
      <c r="J111" s="41" t="s">
        <v>14</v>
      </c>
      <c r="K111" s="37">
        <f>VLOOKUP($A111,入力シート!$A$7:$P$106,11,0)</f>
        <v>0</v>
      </c>
      <c r="L111" s="37">
        <f>VLOOKUP($A111,入力シート!$A$7:$P$106,12,0)</f>
        <v>0</v>
      </c>
      <c r="M111" s="37">
        <f>VLOOKUP($A111,入力シート!$A$7:$P$106,13,0)</f>
        <v>0</v>
      </c>
      <c r="N111" s="37">
        <f>VLOOKUP($A111,入力シート!$A$7:$P$106,14,0)</f>
        <v>0</v>
      </c>
      <c r="O111" s="37">
        <f>VLOOKUP($A111,入力シート!$A$7:$P$106,15,0)</f>
        <v>0</v>
      </c>
      <c r="P111" s="37">
        <f>VLOOKUP($A111,入力シート!$A$7:$P$106,16,0)</f>
        <v>0</v>
      </c>
    </row>
    <row r="112" spans="1:16" ht="21.75" customHeight="1" x14ac:dyDescent="0.2">
      <c r="A112" s="36"/>
      <c r="B112" s="38"/>
      <c r="C112" s="38"/>
      <c r="D112" s="38"/>
      <c r="E112" s="38"/>
      <c r="F112" s="6">
        <f>VLOOKUP($A111,入力シート!$A$7:$P$106,6,0)</f>
        <v>0</v>
      </c>
      <c r="G112" s="38"/>
      <c r="H112" s="42"/>
      <c r="I112" s="38"/>
      <c r="J112" s="42"/>
      <c r="K112" s="38"/>
      <c r="L112" s="38"/>
      <c r="M112" s="38"/>
      <c r="N112" s="38"/>
      <c r="O112" s="38"/>
      <c r="P112" s="38"/>
    </row>
    <row r="113" spans="1:16" ht="15" customHeight="1" x14ac:dyDescent="0.2">
      <c r="A113" s="37">
        <v>46</v>
      </c>
      <c r="B113" s="37">
        <f>VLOOKUP($A113,入力シート!$A$7:$P$106,2,0)</f>
        <v>0</v>
      </c>
      <c r="C113" s="37">
        <f>VLOOKUP($A113,入力シート!$A$7:$P$106,3,0)</f>
        <v>0</v>
      </c>
      <c r="D113" s="37">
        <f>VLOOKUP($A113,入力シート!$A$7:$P$106,4,0)</f>
        <v>0</v>
      </c>
      <c r="E113" s="37">
        <f>VLOOKUP($A113,入力シート!$A$7:$P$106,5,0)</f>
        <v>0</v>
      </c>
      <c r="F113" s="4">
        <f>VLOOKUP($A113,入力シート!$A$7:$P$106,7,0)</f>
        <v>0</v>
      </c>
      <c r="G113" s="37">
        <f>VLOOKUP($A113,入力シート!$A$7:$P$106,8,0)</f>
        <v>0</v>
      </c>
      <c r="H113" s="41" t="s">
        <v>34</v>
      </c>
      <c r="I113" s="37">
        <f>VLOOKUP($A113,入力シート!$A$7:$P$106,10,0)</f>
        <v>0</v>
      </c>
      <c r="J113" s="41" t="s">
        <v>14</v>
      </c>
      <c r="K113" s="37">
        <f>VLOOKUP($A113,入力シート!$A$7:$P$106,11,0)</f>
        <v>0</v>
      </c>
      <c r="L113" s="37">
        <f>VLOOKUP($A113,入力シート!$A$7:$P$106,12,0)</f>
        <v>0</v>
      </c>
      <c r="M113" s="37">
        <f>VLOOKUP($A113,入力シート!$A$7:$P$106,13,0)</f>
        <v>0</v>
      </c>
      <c r="N113" s="37">
        <f>VLOOKUP($A113,入力シート!$A$7:$P$106,14,0)</f>
        <v>0</v>
      </c>
      <c r="O113" s="37">
        <f>VLOOKUP($A113,入力シート!$A$7:$P$106,15,0)</f>
        <v>0</v>
      </c>
      <c r="P113" s="37">
        <f>VLOOKUP($A113,入力シート!$A$7:$P$106,16,0)</f>
        <v>0</v>
      </c>
    </row>
    <row r="114" spans="1:16" ht="21.75" customHeight="1" x14ac:dyDescent="0.2">
      <c r="A114" s="36"/>
      <c r="B114" s="38"/>
      <c r="C114" s="38"/>
      <c r="D114" s="38"/>
      <c r="E114" s="38"/>
      <c r="F114" s="6">
        <f>VLOOKUP($A113,入力シート!$A$7:$P$106,6,0)</f>
        <v>0</v>
      </c>
      <c r="G114" s="38"/>
      <c r="H114" s="42"/>
      <c r="I114" s="38"/>
      <c r="J114" s="42"/>
      <c r="K114" s="38"/>
      <c r="L114" s="38"/>
      <c r="M114" s="38"/>
      <c r="N114" s="38"/>
      <c r="O114" s="38"/>
      <c r="P114" s="38"/>
    </row>
    <row r="115" spans="1:16" ht="15" customHeight="1" x14ac:dyDescent="0.2">
      <c r="A115" s="37">
        <v>47</v>
      </c>
      <c r="B115" s="37">
        <f>VLOOKUP($A115,入力シート!$A$7:$P$106,2,0)</f>
        <v>0</v>
      </c>
      <c r="C115" s="37">
        <f>VLOOKUP($A115,入力シート!$A$7:$P$106,3,0)</f>
        <v>0</v>
      </c>
      <c r="D115" s="37">
        <f>VLOOKUP($A115,入力シート!$A$7:$P$106,4,0)</f>
        <v>0</v>
      </c>
      <c r="E115" s="37">
        <f>VLOOKUP($A115,入力シート!$A$7:$P$106,5,0)</f>
        <v>0</v>
      </c>
      <c r="F115" s="4">
        <f>VLOOKUP($A115,入力シート!$A$7:$P$106,7,0)</f>
        <v>0</v>
      </c>
      <c r="G115" s="37">
        <f>VLOOKUP($A115,入力シート!$A$7:$P$106,8,0)</f>
        <v>0</v>
      </c>
      <c r="H115" s="41" t="s">
        <v>34</v>
      </c>
      <c r="I115" s="37">
        <f>VLOOKUP($A115,入力シート!$A$7:$P$106,10,0)</f>
        <v>0</v>
      </c>
      <c r="J115" s="41" t="s">
        <v>14</v>
      </c>
      <c r="K115" s="37">
        <f>VLOOKUP($A115,入力シート!$A$7:$P$106,11,0)</f>
        <v>0</v>
      </c>
      <c r="L115" s="37">
        <f>VLOOKUP($A115,入力シート!$A$7:$P$106,12,0)</f>
        <v>0</v>
      </c>
      <c r="M115" s="37">
        <f>VLOOKUP($A115,入力シート!$A$7:$P$106,13,0)</f>
        <v>0</v>
      </c>
      <c r="N115" s="37">
        <f>VLOOKUP($A115,入力シート!$A$7:$P$106,14,0)</f>
        <v>0</v>
      </c>
      <c r="O115" s="37">
        <f>VLOOKUP($A115,入力シート!$A$7:$P$106,15,0)</f>
        <v>0</v>
      </c>
      <c r="P115" s="37">
        <f>VLOOKUP($A115,入力シート!$A$7:$P$106,16,0)</f>
        <v>0</v>
      </c>
    </row>
    <row r="116" spans="1:16" ht="21.75" customHeight="1" x14ac:dyDescent="0.2">
      <c r="A116" s="36"/>
      <c r="B116" s="38"/>
      <c r="C116" s="38"/>
      <c r="D116" s="38"/>
      <c r="E116" s="38"/>
      <c r="F116" s="6">
        <f>VLOOKUP($A115,入力シート!$A$7:$P$106,6,0)</f>
        <v>0</v>
      </c>
      <c r="G116" s="38"/>
      <c r="H116" s="42"/>
      <c r="I116" s="38"/>
      <c r="J116" s="42"/>
      <c r="K116" s="38"/>
      <c r="L116" s="38"/>
      <c r="M116" s="38"/>
      <c r="N116" s="38"/>
      <c r="O116" s="38"/>
      <c r="P116" s="38"/>
    </row>
    <row r="117" spans="1:16" ht="15" customHeight="1" x14ac:dyDescent="0.2">
      <c r="A117" s="37">
        <v>48</v>
      </c>
      <c r="B117" s="37">
        <f>VLOOKUP($A117,入力シート!$A$7:$P$106,2,0)</f>
        <v>0</v>
      </c>
      <c r="C117" s="37">
        <f>VLOOKUP($A117,入力シート!$A$7:$P$106,3,0)</f>
        <v>0</v>
      </c>
      <c r="D117" s="37">
        <f>VLOOKUP($A117,入力シート!$A$7:$P$106,4,0)</f>
        <v>0</v>
      </c>
      <c r="E117" s="37">
        <f>VLOOKUP($A117,入力シート!$A$7:$P$106,5,0)</f>
        <v>0</v>
      </c>
      <c r="F117" s="4">
        <f>VLOOKUP($A117,入力シート!$A$7:$P$106,7,0)</f>
        <v>0</v>
      </c>
      <c r="G117" s="37">
        <f>VLOOKUP($A117,入力シート!$A$7:$P$106,8,0)</f>
        <v>0</v>
      </c>
      <c r="H117" s="41" t="s">
        <v>34</v>
      </c>
      <c r="I117" s="37">
        <f>VLOOKUP($A117,入力シート!$A$7:$P$106,10,0)</f>
        <v>0</v>
      </c>
      <c r="J117" s="41" t="s">
        <v>14</v>
      </c>
      <c r="K117" s="37">
        <f>VLOOKUP($A117,入力シート!$A$7:$P$106,11,0)</f>
        <v>0</v>
      </c>
      <c r="L117" s="37">
        <f>VLOOKUP($A117,入力シート!$A$7:$P$106,12,0)</f>
        <v>0</v>
      </c>
      <c r="M117" s="37">
        <f>VLOOKUP($A117,入力シート!$A$7:$P$106,13,0)</f>
        <v>0</v>
      </c>
      <c r="N117" s="37">
        <f>VLOOKUP($A117,入力シート!$A$7:$P$106,14,0)</f>
        <v>0</v>
      </c>
      <c r="O117" s="37">
        <f>VLOOKUP($A117,入力シート!$A$7:$P$106,15,0)</f>
        <v>0</v>
      </c>
      <c r="P117" s="37">
        <f>VLOOKUP($A117,入力シート!$A$7:$P$106,16,0)</f>
        <v>0</v>
      </c>
    </row>
    <row r="118" spans="1:16" ht="21.75" customHeight="1" x14ac:dyDescent="0.2">
      <c r="A118" s="36"/>
      <c r="B118" s="38"/>
      <c r="C118" s="38"/>
      <c r="D118" s="38"/>
      <c r="E118" s="38"/>
      <c r="F118" s="6">
        <f>VLOOKUP($A117,入力シート!$A$7:$P$106,6,0)</f>
        <v>0</v>
      </c>
      <c r="G118" s="38"/>
      <c r="H118" s="42"/>
      <c r="I118" s="38"/>
      <c r="J118" s="42"/>
      <c r="K118" s="38"/>
      <c r="L118" s="38"/>
      <c r="M118" s="38"/>
      <c r="N118" s="38"/>
      <c r="O118" s="38"/>
      <c r="P118" s="38"/>
    </row>
    <row r="119" spans="1:16" ht="15" customHeight="1" x14ac:dyDescent="0.2">
      <c r="A119" s="37">
        <v>49</v>
      </c>
      <c r="B119" s="37">
        <f>VLOOKUP($A119,入力シート!$A$7:$P$106,2,0)</f>
        <v>0</v>
      </c>
      <c r="C119" s="37">
        <f>VLOOKUP($A119,入力シート!$A$7:$P$106,3,0)</f>
        <v>0</v>
      </c>
      <c r="D119" s="37">
        <f>VLOOKUP($A119,入力シート!$A$7:$P$106,4,0)</f>
        <v>0</v>
      </c>
      <c r="E119" s="37">
        <f>VLOOKUP($A119,入力シート!$A$7:$P$106,5,0)</f>
        <v>0</v>
      </c>
      <c r="F119" s="4">
        <f>VLOOKUP($A119,入力シート!$A$7:$P$106,7,0)</f>
        <v>0</v>
      </c>
      <c r="G119" s="37">
        <f>VLOOKUP($A119,入力シート!$A$7:$P$106,8,0)</f>
        <v>0</v>
      </c>
      <c r="H119" s="41" t="s">
        <v>34</v>
      </c>
      <c r="I119" s="37">
        <f>VLOOKUP($A119,入力シート!$A$7:$P$106,10,0)</f>
        <v>0</v>
      </c>
      <c r="J119" s="41" t="s">
        <v>14</v>
      </c>
      <c r="K119" s="37">
        <f>VLOOKUP($A119,入力シート!$A$7:$P$106,11,0)</f>
        <v>0</v>
      </c>
      <c r="L119" s="37">
        <f>VLOOKUP($A119,入力シート!$A$7:$P$106,12,0)</f>
        <v>0</v>
      </c>
      <c r="M119" s="37">
        <f>VLOOKUP($A119,入力シート!$A$7:$P$106,13,0)</f>
        <v>0</v>
      </c>
      <c r="N119" s="37">
        <f>VLOOKUP($A119,入力シート!$A$7:$P$106,14,0)</f>
        <v>0</v>
      </c>
      <c r="O119" s="37">
        <f>VLOOKUP($A119,入力シート!$A$7:$P$106,15,0)</f>
        <v>0</v>
      </c>
      <c r="P119" s="37">
        <f>VLOOKUP($A119,入力シート!$A$7:$P$106,16,0)</f>
        <v>0</v>
      </c>
    </row>
    <row r="120" spans="1:16" ht="21.75" customHeight="1" x14ac:dyDescent="0.2">
      <c r="A120" s="36"/>
      <c r="B120" s="38"/>
      <c r="C120" s="38"/>
      <c r="D120" s="38"/>
      <c r="E120" s="38"/>
      <c r="F120" s="6">
        <f>VLOOKUP($A119,入力シート!$A$7:$P$106,6,0)</f>
        <v>0</v>
      </c>
      <c r="G120" s="38"/>
      <c r="H120" s="42"/>
      <c r="I120" s="38"/>
      <c r="J120" s="42"/>
      <c r="K120" s="38"/>
      <c r="L120" s="38"/>
      <c r="M120" s="38"/>
      <c r="N120" s="38"/>
      <c r="O120" s="38"/>
      <c r="P120" s="38"/>
    </row>
    <row r="121" spans="1:16" ht="15" customHeight="1" x14ac:dyDescent="0.2">
      <c r="A121" s="37">
        <v>50</v>
      </c>
      <c r="B121" s="37">
        <f>VLOOKUP($A121,入力シート!$A$7:$P$106,2,0)</f>
        <v>0</v>
      </c>
      <c r="C121" s="37">
        <f>VLOOKUP($A121,入力シート!$A$7:$P$106,3,0)</f>
        <v>0</v>
      </c>
      <c r="D121" s="37">
        <f>VLOOKUP($A121,入力シート!$A$7:$P$106,4,0)</f>
        <v>0</v>
      </c>
      <c r="E121" s="37">
        <f>VLOOKUP($A121,入力シート!$A$7:$P$106,5,0)</f>
        <v>0</v>
      </c>
      <c r="F121" s="4">
        <f>VLOOKUP($A121,入力シート!$A$7:$P$106,7,0)</f>
        <v>0</v>
      </c>
      <c r="G121" s="37">
        <f>VLOOKUP($A121,入力シート!$A$7:$P$106,8,0)</f>
        <v>0</v>
      </c>
      <c r="H121" s="41" t="s">
        <v>34</v>
      </c>
      <c r="I121" s="37">
        <f>VLOOKUP($A121,入力シート!$A$7:$P$106,10,0)</f>
        <v>0</v>
      </c>
      <c r="J121" s="41" t="s">
        <v>14</v>
      </c>
      <c r="K121" s="37">
        <f>VLOOKUP($A121,入力シート!$A$7:$P$106,11,0)</f>
        <v>0</v>
      </c>
      <c r="L121" s="37">
        <f>VLOOKUP($A121,入力シート!$A$7:$P$106,12,0)</f>
        <v>0</v>
      </c>
      <c r="M121" s="37">
        <f>VLOOKUP($A121,入力シート!$A$7:$P$106,13,0)</f>
        <v>0</v>
      </c>
      <c r="N121" s="37">
        <f>VLOOKUP($A121,入力シート!$A$7:$P$106,14,0)</f>
        <v>0</v>
      </c>
      <c r="O121" s="37">
        <f>VLOOKUP($A121,入力シート!$A$7:$P$106,15,0)</f>
        <v>0</v>
      </c>
      <c r="P121" s="37">
        <f>VLOOKUP($A121,入力シート!$A$7:$P$106,16,0)</f>
        <v>0</v>
      </c>
    </row>
    <row r="122" spans="1:16" ht="21.75" customHeight="1" x14ac:dyDescent="0.2">
      <c r="A122" s="36"/>
      <c r="B122" s="38"/>
      <c r="C122" s="38"/>
      <c r="D122" s="38"/>
      <c r="E122" s="38"/>
      <c r="F122" s="6">
        <f>VLOOKUP($A121,入力シート!$A$7:$P$106,6,0)</f>
        <v>0</v>
      </c>
      <c r="G122" s="38"/>
      <c r="H122" s="42"/>
      <c r="I122" s="38"/>
      <c r="J122" s="42"/>
      <c r="K122" s="38"/>
      <c r="L122" s="38"/>
      <c r="M122" s="38"/>
      <c r="N122" s="38"/>
      <c r="O122" s="38"/>
      <c r="P122" s="38"/>
    </row>
    <row r="123" spans="1:16" ht="15" customHeight="1" x14ac:dyDescent="0.2">
      <c r="A123" s="37">
        <v>51</v>
      </c>
      <c r="B123" s="37">
        <f>VLOOKUP($A123,入力シート!$A$7:$P$106,2,0)</f>
        <v>0</v>
      </c>
      <c r="C123" s="37">
        <f>VLOOKUP($A123,入力シート!$A$7:$P$106,3,0)</f>
        <v>0</v>
      </c>
      <c r="D123" s="37">
        <f>VLOOKUP($A123,入力シート!$A$7:$P$106,4,0)</f>
        <v>0</v>
      </c>
      <c r="E123" s="37">
        <f>VLOOKUP($A123,入力シート!$A$7:$P$106,5,0)</f>
        <v>0</v>
      </c>
      <c r="F123" s="4">
        <f>VLOOKUP($A123,入力シート!$A$7:$P$106,7,0)</f>
        <v>0</v>
      </c>
      <c r="G123" s="37">
        <f>VLOOKUP($A123,入力シート!$A$7:$P$106,8,0)</f>
        <v>0</v>
      </c>
      <c r="H123" s="41" t="s">
        <v>34</v>
      </c>
      <c r="I123" s="37">
        <f>VLOOKUP($A123,入力シート!$A$7:$P$106,10,0)</f>
        <v>0</v>
      </c>
      <c r="J123" s="41" t="s">
        <v>14</v>
      </c>
      <c r="K123" s="37">
        <f>VLOOKUP($A123,入力シート!$A$7:$P$106,11,0)</f>
        <v>0</v>
      </c>
      <c r="L123" s="37">
        <f>VLOOKUP($A123,入力シート!$A$7:$P$106,12,0)</f>
        <v>0</v>
      </c>
      <c r="M123" s="37">
        <f>VLOOKUP($A123,入力シート!$A$7:$P$106,13,0)</f>
        <v>0</v>
      </c>
      <c r="N123" s="37">
        <f>VLOOKUP($A123,入力シート!$A$7:$P$106,14,0)</f>
        <v>0</v>
      </c>
      <c r="O123" s="37">
        <f>VLOOKUP($A123,入力シート!$A$7:$P$106,15,0)</f>
        <v>0</v>
      </c>
      <c r="P123" s="37">
        <f>VLOOKUP($A123,入力シート!$A$7:$P$106,16,0)</f>
        <v>0</v>
      </c>
    </row>
    <row r="124" spans="1:16" ht="21.75" customHeight="1" x14ac:dyDescent="0.2">
      <c r="A124" s="36"/>
      <c r="B124" s="38"/>
      <c r="C124" s="38"/>
      <c r="D124" s="38"/>
      <c r="E124" s="38"/>
      <c r="F124" s="6">
        <f>VLOOKUP($A123,入力シート!$A$7:$P$106,6,0)</f>
        <v>0</v>
      </c>
      <c r="G124" s="38"/>
      <c r="H124" s="42"/>
      <c r="I124" s="38"/>
      <c r="J124" s="42"/>
      <c r="K124" s="38"/>
      <c r="L124" s="38"/>
      <c r="M124" s="38"/>
      <c r="N124" s="38"/>
      <c r="O124" s="38"/>
      <c r="P124" s="38"/>
    </row>
    <row r="125" spans="1:16" ht="15" customHeight="1" x14ac:dyDescent="0.2">
      <c r="A125" s="37">
        <v>52</v>
      </c>
      <c r="B125" s="37">
        <f>VLOOKUP($A125,入力シート!$A$7:$P$106,2,0)</f>
        <v>0</v>
      </c>
      <c r="C125" s="37">
        <f>VLOOKUP($A125,入力シート!$A$7:$P$106,3,0)</f>
        <v>0</v>
      </c>
      <c r="D125" s="37">
        <f>VLOOKUP($A125,入力シート!$A$7:$P$106,4,0)</f>
        <v>0</v>
      </c>
      <c r="E125" s="37">
        <f>VLOOKUP($A125,入力シート!$A$7:$P$106,5,0)</f>
        <v>0</v>
      </c>
      <c r="F125" s="4">
        <f>VLOOKUP($A125,入力シート!$A$7:$P$106,7,0)</f>
        <v>0</v>
      </c>
      <c r="G125" s="37">
        <f>VLOOKUP($A125,入力シート!$A$7:$P$106,8,0)</f>
        <v>0</v>
      </c>
      <c r="H125" s="41" t="s">
        <v>34</v>
      </c>
      <c r="I125" s="37">
        <f>VLOOKUP($A125,入力シート!$A$7:$P$106,10,0)</f>
        <v>0</v>
      </c>
      <c r="J125" s="41" t="s">
        <v>14</v>
      </c>
      <c r="K125" s="37">
        <f>VLOOKUP($A125,入力シート!$A$7:$P$106,11,0)</f>
        <v>0</v>
      </c>
      <c r="L125" s="37">
        <f>VLOOKUP($A125,入力シート!$A$7:$P$106,12,0)</f>
        <v>0</v>
      </c>
      <c r="M125" s="37">
        <f>VLOOKUP($A125,入力シート!$A$7:$P$106,13,0)</f>
        <v>0</v>
      </c>
      <c r="N125" s="37">
        <f>VLOOKUP($A125,入力シート!$A$7:$P$106,14,0)</f>
        <v>0</v>
      </c>
      <c r="O125" s="37">
        <f>VLOOKUP($A125,入力シート!$A$7:$P$106,15,0)</f>
        <v>0</v>
      </c>
      <c r="P125" s="37">
        <f>VLOOKUP($A125,入力シート!$A$7:$P$106,16,0)</f>
        <v>0</v>
      </c>
    </row>
    <row r="126" spans="1:16" ht="21.75" customHeight="1" x14ac:dyDescent="0.2">
      <c r="A126" s="36"/>
      <c r="B126" s="38"/>
      <c r="C126" s="38"/>
      <c r="D126" s="38"/>
      <c r="E126" s="38"/>
      <c r="F126" s="6">
        <f>VLOOKUP($A125,入力シート!$A$7:$P$106,6,0)</f>
        <v>0</v>
      </c>
      <c r="G126" s="38"/>
      <c r="H126" s="42"/>
      <c r="I126" s="38"/>
      <c r="J126" s="42"/>
      <c r="K126" s="38"/>
      <c r="L126" s="38"/>
      <c r="M126" s="38"/>
      <c r="N126" s="38"/>
      <c r="O126" s="38"/>
      <c r="P126" s="38"/>
    </row>
    <row r="127" spans="1:16" ht="15" customHeight="1" x14ac:dyDescent="0.2">
      <c r="A127" s="37">
        <v>53</v>
      </c>
      <c r="B127" s="37">
        <f>VLOOKUP($A127,入力シート!$A$7:$P$106,2,0)</f>
        <v>0</v>
      </c>
      <c r="C127" s="37">
        <f>VLOOKUP($A127,入力シート!$A$7:$P$106,3,0)</f>
        <v>0</v>
      </c>
      <c r="D127" s="37">
        <f>VLOOKUP($A127,入力シート!$A$7:$P$106,4,0)</f>
        <v>0</v>
      </c>
      <c r="E127" s="37">
        <f>VLOOKUP($A127,入力シート!$A$7:$P$106,5,0)</f>
        <v>0</v>
      </c>
      <c r="F127" s="4">
        <f>VLOOKUP($A127,入力シート!$A$7:$P$106,7,0)</f>
        <v>0</v>
      </c>
      <c r="G127" s="37">
        <f>VLOOKUP($A127,入力シート!$A$7:$P$106,8,0)</f>
        <v>0</v>
      </c>
      <c r="H127" s="41" t="s">
        <v>34</v>
      </c>
      <c r="I127" s="37">
        <f>VLOOKUP($A127,入力シート!$A$7:$P$106,10,0)</f>
        <v>0</v>
      </c>
      <c r="J127" s="41" t="s">
        <v>14</v>
      </c>
      <c r="K127" s="37">
        <f>VLOOKUP($A127,入力シート!$A$7:$P$106,11,0)</f>
        <v>0</v>
      </c>
      <c r="L127" s="37">
        <f>VLOOKUP($A127,入力シート!$A$7:$P$106,12,0)</f>
        <v>0</v>
      </c>
      <c r="M127" s="37">
        <f>VLOOKUP($A127,入力シート!$A$7:$P$106,13,0)</f>
        <v>0</v>
      </c>
      <c r="N127" s="37">
        <f>VLOOKUP($A127,入力シート!$A$7:$P$106,14,0)</f>
        <v>0</v>
      </c>
      <c r="O127" s="37">
        <f>VLOOKUP($A127,入力シート!$A$7:$P$106,15,0)</f>
        <v>0</v>
      </c>
      <c r="P127" s="37">
        <f>VLOOKUP($A127,入力シート!$A$7:$P$106,16,0)</f>
        <v>0</v>
      </c>
    </row>
    <row r="128" spans="1:16" ht="21.75" customHeight="1" x14ac:dyDescent="0.2">
      <c r="A128" s="36"/>
      <c r="B128" s="38"/>
      <c r="C128" s="38"/>
      <c r="D128" s="38"/>
      <c r="E128" s="38"/>
      <c r="F128" s="6">
        <f>VLOOKUP($A127,入力シート!$A$7:$P$106,6,0)</f>
        <v>0</v>
      </c>
      <c r="G128" s="38"/>
      <c r="H128" s="42"/>
      <c r="I128" s="38"/>
      <c r="J128" s="42"/>
      <c r="K128" s="38"/>
      <c r="L128" s="38"/>
      <c r="M128" s="38"/>
      <c r="N128" s="38"/>
      <c r="O128" s="38"/>
      <c r="P128" s="38"/>
    </row>
    <row r="129" spans="1:16" ht="15" customHeight="1" x14ac:dyDescent="0.2">
      <c r="A129" s="37">
        <v>54</v>
      </c>
      <c r="B129" s="37">
        <f>VLOOKUP($A129,入力シート!$A$7:$P$106,2,0)</f>
        <v>0</v>
      </c>
      <c r="C129" s="37">
        <f>VLOOKUP($A129,入力シート!$A$7:$P$106,3,0)</f>
        <v>0</v>
      </c>
      <c r="D129" s="37">
        <f>VLOOKUP($A129,入力シート!$A$7:$P$106,4,0)</f>
        <v>0</v>
      </c>
      <c r="E129" s="37">
        <f>VLOOKUP($A129,入力シート!$A$7:$P$106,5,0)</f>
        <v>0</v>
      </c>
      <c r="F129" s="4">
        <f>VLOOKUP($A129,入力シート!$A$7:$P$106,7,0)</f>
        <v>0</v>
      </c>
      <c r="G129" s="37">
        <f>VLOOKUP($A129,入力シート!$A$7:$P$106,8,0)</f>
        <v>0</v>
      </c>
      <c r="H129" s="41" t="s">
        <v>34</v>
      </c>
      <c r="I129" s="37">
        <f>VLOOKUP($A129,入力シート!$A$7:$P$106,10,0)</f>
        <v>0</v>
      </c>
      <c r="J129" s="41" t="s">
        <v>14</v>
      </c>
      <c r="K129" s="37">
        <f>VLOOKUP($A129,入力シート!$A$7:$P$106,11,0)</f>
        <v>0</v>
      </c>
      <c r="L129" s="37">
        <f>VLOOKUP($A129,入力シート!$A$7:$P$106,12,0)</f>
        <v>0</v>
      </c>
      <c r="M129" s="37">
        <f>VLOOKUP($A129,入力シート!$A$7:$P$106,13,0)</f>
        <v>0</v>
      </c>
      <c r="N129" s="37">
        <f>VLOOKUP($A129,入力シート!$A$7:$P$106,14,0)</f>
        <v>0</v>
      </c>
      <c r="O129" s="37">
        <f>VLOOKUP($A129,入力シート!$A$7:$P$106,15,0)</f>
        <v>0</v>
      </c>
      <c r="P129" s="37">
        <f>VLOOKUP($A129,入力シート!$A$7:$P$106,16,0)</f>
        <v>0</v>
      </c>
    </row>
    <row r="130" spans="1:16" ht="21.75" customHeight="1" x14ac:dyDescent="0.2">
      <c r="A130" s="36"/>
      <c r="B130" s="38"/>
      <c r="C130" s="38"/>
      <c r="D130" s="38"/>
      <c r="E130" s="38"/>
      <c r="F130" s="6">
        <f>VLOOKUP($A129,入力シート!$A$7:$P$106,6,0)</f>
        <v>0</v>
      </c>
      <c r="G130" s="38"/>
      <c r="H130" s="42"/>
      <c r="I130" s="38"/>
      <c r="J130" s="42"/>
      <c r="K130" s="38"/>
      <c r="L130" s="38"/>
      <c r="M130" s="38"/>
      <c r="N130" s="38"/>
      <c r="O130" s="38"/>
      <c r="P130" s="38"/>
    </row>
    <row r="131" spans="1:16" ht="15" customHeight="1" x14ac:dyDescent="0.2">
      <c r="A131" s="37">
        <v>55</v>
      </c>
      <c r="B131" s="37">
        <f>VLOOKUP($A131,入力シート!$A$7:$P$106,2,0)</f>
        <v>0</v>
      </c>
      <c r="C131" s="37">
        <f>VLOOKUP($A131,入力シート!$A$7:$P$106,3,0)</f>
        <v>0</v>
      </c>
      <c r="D131" s="37">
        <f>VLOOKUP($A131,入力シート!$A$7:$P$106,4,0)</f>
        <v>0</v>
      </c>
      <c r="E131" s="37">
        <f>VLOOKUP($A131,入力シート!$A$7:$P$106,5,0)</f>
        <v>0</v>
      </c>
      <c r="F131" s="4">
        <f>VLOOKUP($A131,入力シート!$A$7:$P$106,7,0)</f>
        <v>0</v>
      </c>
      <c r="G131" s="37">
        <f>VLOOKUP($A131,入力シート!$A$7:$P$106,8,0)</f>
        <v>0</v>
      </c>
      <c r="H131" s="41" t="s">
        <v>34</v>
      </c>
      <c r="I131" s="37">
        <f>VLOOKUP($A131,入力シート!$A$7:$P$106,10,0)</f>
        <v>0</v>
      </c>
      <c r="J131" s="41" t="s">
        <v>14</v>
      </c>
      <c r="K131" s="37">
        <f>VLOOKUP($A131,入力シート!$A$7:$P$106,11,0)</f>
        <v>0</v>
      </c>
      <c r="L131" s="37">
        <f>VLOOKUP($A131,入力シート!$A$7:$P$106,12,0)</f>
        <v>0</v>
      </c>
      <c r="M131" s="37">
        <f>VLOOKUP($A131,入力シート!$A$7:$P$106,13,0)</f>
        <v>0</v>
      </c>
      <c r="N131" s="37">
        <f>VLOOKUP($A131,入力シート!$A$7:$P$106,14,0)</f>
        <v>0</v>
      </c>
      <c r="O131" s="37">
        <f>VLOOKUP($A131,入力シート!$A$7:$P$106,15,0)</f>
        <v>0</v>
      </c>
      <c r="P131" s="37">
        <f>VLOOKUP($A131,入力シート!$A$7:$P$106,16,0)</f>
        <v>0</v>
      </c>
    </row>
    <row r="132" spans="1:16" ht="21.75" customHeight="1" x14ac:dyDescent="0.2">
      <c r="A132" s="36"/>
      <c r="B132" s="38"/>
      <c r="C132" s="38"/>
      <c r="D132" s="38"/>
      <c r="E132" s="38"/>
      <c r="F132" s="6">
        <f>VLOOKUP($A131,入力シート!$A$7:$P$106,6,0)</f>
        <v>0</v>
      </c>
      <c r="G132" s="38"/>
      <c r="H132" s="42"/>
      <c r="I132" s="38"/>
      <c r="J132" s="42"/>
      <c r="K132" s="38"/>
      <c r="L132" s="38"/>
      <c r="M132" s="38"/>
      <c r="N132" s="38"/>
      <c r="O132" s="38"/>
      <c r="P132" s="38"/>
    </row>
    <row r="133" spans="1:16" ht="15" customHeight="1" x14ac:dyDescent="0.2">
      <c r="A133" s="37">
        <v>56</v>
      </c>
      <c r="B133" s="37">
        <f>VLOOKUP($A133,入力シート!$A$7:$P$106,2,0)</f>
        <v>0</v>
      </c>
      <c r="C133" s="37">
        <f>VLOOKUP($A133,入力シート!$A$7:$P$106,3,0)</f>
        <v>0</v>
      </c>
      <c r="D133" s="37">
        <f>VLOOKUP($A133,入力シート!$A$7:$P$106,4,0)</f>
        <v>0</v>
      </c>
      <c r="E133" s="37">
        <f>VLOOKUP($A133,入力シート!$A$7:$P$106,5,0)</f>
        <v>0</v>
      </c>
      <c r="F133" s="4">
        <f>VLOOKUP($A133,入力シート!$A$7:$P$106,7,0)</f>
        <v>0</v>
      </c>
      <c r="G133" s="37">
        <f>VLOOKUP($A133,入力シート!$A$7:$P$106,8,0)</f>
        <v>0</v>
      </c>
      <c r="H133" s="41" t="s">
        <v>34</v>
      </c>
      <c r="I133" s="37">
        <f>VLOOKUP($A133,入力シート!$A$7:$P$106,10,0)</f>
        <v>0</v>
      </c>
      <c r="J133" s="41" t="s">
        <v>14</v>
      </c>
      <c r="K133" s="37">
        <f>VLOOKUP($A133,入力シート!$A$7:$P$106,11,0)</f>
        <v>0</v>
      </c>
      <c r="L133" s="37">
        <f>VLOOKUP($A133,入力シート!$A$7:$P$106,12,0)</f>
        <v>0</v>
      </c>
      <c r="M133" s="37">
        <f>VLOOKUP($A133,入力シート!$A$7:$P$106,13,0)</f>
        <v>0</v>
      </c>
      <c r="N133" s="37">
        <f>VLOOKUP($A133,入力シート!$A$7:$P$106,14,0)</f>
        <v>0</v>
      </c>
      <c r="O133" s="37">
        <f>VLOOKUP($A133,入力シート!$A$7:$P$106,15,0)</f>
        <v>0</v>
      </c>
      <c r="P133" s="37">
        <f>VLOOKUP($A133,入力シート!$A$7:$P$106,16,0)</f>
        <v>0</v>
      </c>
    </row>
    <row r="134" spans="1:16" ht="21.75" customHeight="1" x14ac:dyDescent="0.2">
      <c r="A134" s="36"/>
      <c r="B134" s="38"/>
      <c r="C134" s="38"/>
      <c r="D134" s="38"/>
      <c r="E134" s="38"/>
      <c r="F134" s="6">
        <f>VLOOKUP($A133,入力シート!$A$7:$P$106,6,0)</f>
        <v>0</v>
      </c>
      <c r="G134" s="38"/>
      <c r="H134" s="42"/>
      <c r="I134" s="38"/>
      <c r="J134" s="42"/>
      <c r="K134" s="38"/>
      <c r="L134" s="38"/>
      <c r="M134" s="38"/>
      <c r="N134" s="38"/>
      <c r="O134" s="38"/>
      <c r="P134" s="38"/>
    </row>
    <row r="135" spans="1:16" ht="15" customHeight="1" x14ac:dyDescent="0.2">
      <c r="A135" s="37">
        <v>57</v>
      </c>
      <c r="B135" s="37">
        <f>VLOOKUP($A135,入力シート!$A$7:$P$106,2,0)</f>
        <v>0</v>
      </c>
      <c r="C135" s="37">
        <f>VLOOKUP($A135,入力シート!$A$7:$P$106,3,0)</f>
        <v>0</v>
      </c>
      <c r="D135" s="37">
        <f>VLOOKUP($A135,入力シート!$A$7:$P$106,4,0)</f>
        <v>0</v>
      </c>
      <c r="E135" s="37">
        <f>VLOOKUP($A135,入力シート!$A$7:$P$106,5,0)</f>
        <v>0</v>
      </c>
      <c r="F135" s="4">
        <f>VLOOKUP($A135,入力シート!$A$7:$P$106,7,0)</f>
        <v>0</v>
      </c>
      <c r="G135" s="37">
        <f>VLOOKUP($A135,入力シート!$A$7:$P$106,8,0)</f>
        <v>0</v>
      </c>
      <c r="H135" s="41" t="s">
        <v>34</v>
      </c>
      <c r="I135" s="37">
        <f>VLOOKUP($A135,入力シート!$A$7:$P$106,10,0)</f>
        <v>0</v>
      </c>
      <c r="J135" s="41" t="s">
        <v>14</v>
      </c>
      <c r="K135" s="37">
        <f>VLOOKUP($A135,入力シート!$A$7:$P$106,11,0)</f>
        <v>0</v>
      </c>
      <c r="L135" s="37">
        <f>VLOOKUP($A135,入力シート!$A$7:$P$106,12,0)</f>
        <v>0</v>
      </c>
      <c r="M135" s="37">
        <f>VLOOKUP($A135,入力シート!$A$7:$P$106,13,0)</f>
        <v>0</v>
      </c>
      <c r="N135" s="37">
        <f>VLOOKUP($A135,入力シート!$A$7:$P$106,14,0)</f>
        <v>0</v>
      </c>
      <c r="O135" s="37">
        <f>VLOOKUP($A135,入力シート!$A$7:$P$106,15,0)</f>
        <v>0</v>
      </c>
      <c r="P135" s="37">
        <f>VLOOKUP($A135,入力シート!$A$7:$P$106,16,0)</f>
        <v>0</v>
      </c>
    </row>
    <row r="136" spans="1:16" ht="21.75" customHeight="1" x14ac:dyDescent="0.2">
      <c r="A136" s="36"/>
      <c r="B136" s="38"/>
      <c r="C136" s="38"/>
      <c r="D136" s="38"/>
      <c r="E136" s="38"/>
      <c r="F136" s="6">
        <f>VLOOKUP($A135,入力シート!$A$7:$P$106,6,0)</f>
        <v>0</v>
      </c>
      <c r="G136" s="38"/>
      <c r="H136" s="42"/>
      <c r="I136" s="38"/>
      <c r="J136" s="42"/>
      <c r="K136" s="38"/>
      <c r="L136" s="38"/>
      <c r="M136" s="38"/>
      <c r="N136" s="38"/>
      <c r="O136" s="38"/>
      <c r="P136" s="38"/>
    </row>
    <row r="137" spans="1:16" ht="15" customHeight="1" x14ac:dyDescent="0.2">
      <c r="A137" s="37">
        <v>58</v>
      </c>
      <c r="B137" s="37">
        <f>VLOOKUP($A137,入力シート!$A$7:$P$106,2,0)</f>
        <v>0</v>
      </c>
      <c r="C137" s="37">
        <f>VLOOKUP($A137,入力シート!$A$7:$P$106,3,0)</f>
        <v>0</v>
      </c>
      <c r="D137" s="37">
        <f>VLOOKUP($A137,入力シート!$A$7:$P$106,4,0)</f>
        <v>0</v>
      </c>
      <c r="E137" s="37">
        <f>VLOOKUP($A137,入力シート!$A$7:$P$106,5,0)</f>
        <v>0</v>
      </c>
      <c r="F137" s="4">
        <f>VLOOKUP($A137,入力シート!$A$7:$P$106,7,0)</f>
        <v>0</v>
      </c>
      <c r="G137" s="37">
        <f>VLOOKUP($A137,入力シート!$A$7:$P$106,8,0)</f>
        <v>0</v>
      </c>
      <c r="H137" s="41" t="s">
        <v>34</v>
      </c>
      <c r="I137" s="37">
        <f>VLOOKUP($A137,入力シート!$A$7:$P$106,10,0)</f>
        <v>0</v>
      </c>
      <c r="J137" s="41" t="s">
        <v>14</v>
      </c>
      <c r="K137" s="37">
        <f>VLOOKUP($A137,入力シート!$A$7:$P$106,11,0)</f>
        <v>0</v>
      </c>
      <c r="L137" s="37">
        <f>VLOOKUP($A137,入力シート!$A$7:$P$106,12,0)</f>
        <v>0</v>
      </c>
      <c r="M137" s="37">
        <f>VLOOKUP($A137,入力シート!$A$7:$P$106,13,0)</f>
        <v>0</v>
      </c>
      <c r="N137" s="37">
        <f>VLOOKUP($A137,入力シート!$A$7:$P$106,14,0)</f>
        <v>0</v>
      </c>
      <c r="O137" s="37">
        <f>VLOOKUP($A137,入力シート!$A$7:$P$106,15,0)</f>
        <v>0</v>
      </c>
      <c r="P137" s="37">
        <f>VLOOKUP($A137,入力シート!$A$7:$P$106,16,0)</f>
        <v>0</v>
      </c>
    </row>
    <row r="138" spans="1:16" ht="21.75" customHeight="1" x14ac:dyDescent="0.2">
      <c r="A138" s="36"/>
      <c r="B138" s="38"/>
      <c r="C138" s="38"/>
      <c r="D138" s="38"/>
      <c r="E138" s="38"/>
      <c r="F138" s="6">
        <f>VLOOKUP($A137,入力シート!$A$7:$P$106,6,0)</f>
        <v>0</v>
      </c>
      <c r="G138" s="38"/>
      <c r="H138" s="42"/>
      <c r="I138" s="38"/>
      <c r="J138" s="42"/>
      <c r="K138" s="38"/>
      <c r="L138" s="38"/>
      <c r="M138" s="38"/>
      <c r="N138" s="38"/>
      <c r="O138" s="38"/>
      <c r="P138" s="38"/>
    </row>
    <row r="139" spans="1:16" ht="15" customHeight="1" x14ac:dyDescent="0.2">
      <c r="A139" s="37">
        <v>59</v>
      </c>
      <c r="B139" s="37">
        <f>VLOOKUP($A139,入力シート!$A$7:$P$106,2,0)</f>
        <v>0</v>
      </c>
      <c r="C139" s="37">
        <f>VLOOKUP($A139,入力シート!$A$7:$P$106,3,0)</f>
        <v>0</v>
      </c>
      <c r="D139" s="37">
        <f>VLOOKUP($A139,入力シート!$A$7:$P$106,4,0)</f>
        <v>0</v>
      </c>
      <c r="E139" s="37">
        <f>VLOOKUP($A139,入力シート!$A$7:$P$106,5,0)</f>
        <v>0</v>
      </c>
      <c r="F139" s="4">
        <f>VLOOKUP($A139,入力シート!$A$7:$P$106,7,0)</f>
        <v>0</v>
      </c>
      <c r="G139" s="37">
        <f>VLOOKUP($A139,入力シート!$A$7:$P$106,8,0)</f>
        <v>0</v>
      </c>
      <c r="H139" s="41" t="s">
        <v>34</v>
      </c>
      <c r="I139" s="37">
        <f>VLOOKUP($A139,入力シート!$A$7:$P$106,10,0)</f>
        <v>0</v>
      </c>
      <c r="J139" s="41" t="s">
        <v>14</v>
      </c>
      <c r="K139" s="37">
        <f>VLOOKUP($A139,入力シート!$A$7:$P$106,11,0)</f>
        <v>0</v>
      </c>
      <c r="L139" s="37">
        <f>VLOOKUP($A139,入力シート!$A$7:$P$106,12,0)</f>
        <v>0</v>
      </c>
      <c r="M139" s="37">
        <f>VLOOKUP($A139,入力シート!$A$7:$P$106,13,0)</f>
        <v>0</v>
      </c>
      <c r="N139" s="37">
        <f>VLOOKUP($A139,入力シート!$A$7:$P$106,14,0)</f>
        <v>0</v>
      </c>
      <c r="O139" s="37">
        <f>VLOOKUP($A139,入力シート!$A$7:$P$106,15,0)</f>
        <v>0</v>
      </c>
      <c r="P139" s="37">
        <f>VLOOKUP($A139,入力シート!$A$7:$P$106,16,0)</f>
        <v>0</v>
      </c>
    </row>
    <row r="140" spans="1:16" ht="21.75" customHeight="1" x14ac:dyDescent="0.2">
      <c r="A140" s="36"/>
      <c r="B140" s="38"/>
      <c r="C140" s="38"/>
      <c r="D140" s="38"/>
      <c r="E140" s="38"/>
      <c r="F140" s="6">
        <f>VLOOKUP($A139,入力シート!$A$7:$P$106,6,0)</f>
        <v>0</v>
      </c>
      <c r="G140" s="38"/>
      <c r="H140" s="42"/>
      <c r="I140" s="38"/>
      <c r="J140" s="42"/>
      <c r="K140" s="38"/>
      <c r="L140" s="38"/>
      <c r="M140" s="38"/>
      <c r="N140" s="38"/>
      <c r="O140" s="38"/>
      <c r="P140" s="38"/>
    </row>
    <row r="141" spans="1:16" ht="15" customHeight="1" x14ac:dyDescent="0.2">
      <c r="A141" s="37">
        <v>60</v>
      </c>
      <c r="B141" s="37">
        <f>VLOOKUP($A141,入力シート!$A$7:$P$106,2,0)</f>
        <v>0</v>
      </c>
      <c r="C141" s="37">
        <f>VLOOKUP($A141,入力シート!$A$7:$P$106,3,0)</f>
        <v>0</v>
      </c>
      <c r="D141" s="37">
        <f>VLOOKUP($A141,入力シート!$A$7:$P$106,4,0)</f>
        <v>0</v>
      </c>
      <c r="E141" s="37">
        <f>VLOOKUP($A141,入力シート!$A$7:$P$106,5,0)</f>
        <v>0</v>
      </c>
      <c r="F141" s="4">
        <f>VLOOKUP($A141,入力シート!$A$7:$P$106,7,0)</f>
        <v>0</v>
      </c>
      <c r="G141" s="37">
        <f>VLOOKUP($A141,入力シート!$A$7:$P$106,8,0)</f>
        <v>0</v>
      </c>
      <c r="H141" s="41" t="s">
        <v>34</v>
      </c>
      <c r="I141" s="37">
        <f>VLOOKUP($A141,入力シート!$A$7:$P$106,10,0)</f>
        <v>0</v>
      </c>
      <c r="J141" s="41" t="s">
        <v>14</v>
      </c>
      <c r="K141" s="37">
        <f>VLOOKUP($A141,入力シート!$A$7:$P$106,11,0)</f>
        <v>0</v>
      </c>
      <c r="L141" s="37">
        <f>VLOOKUP($A141,入力シート!$A$7:$P$106,12,0)</f>
        <v>0</v>
      </c>
      <c r="M141" s="37">
        <f>VLOOKUP($A141,入力シート!$A$7:$P$106,13,0)</f>
        <v>0</v>
      </c>
      <c r="N141" s="37">
        <f>VLOOKUP($A141,入力シート!$A$7:$P$106,14,0)</f>
        <v>0</v>
      </c>
      <c r="O141" s="37">
        <f>VLOOKUP($A141,入力シート!$A$7:$P$106,15,0)</f>
        <v>0</v>
      </c>
      <c r="P141" s="37">
        <f>VLOOKUP($A141,入力シート!$A$7:$P$106,16,0)</f>
        <v>0</v>
      </c>
    </row>
    <row r="142" spans="1:16" ht="21.75" customHeight="1" x14ac:dyDescent="0.2">
      <c r="A142" s="36"/>
      <c r="B142" s="38"/>
      <c r="C142" s="38"/>
      <c r="D142" s="38"/>
      <c r="E142" s="38"/>
      <c r="F142" s="6">
        <f>VLOOKUP($A141,入力シート!$A$7:$P$106,6,0)</f>
        <v>0</v>
      </c>
      <c r="G142" s="38"/>
      <c r="H142" s="42"/>
      <c r="I142" s="38"/>
      <c r="J142" s="42"/>
      <c r="K142" s="38"/>
      <c r="L142" s="38"/>
      <c r="M142" s="38"/>
      <c r="N142" s="38"/>
      <c r="O142" s="38"/>
      <c r="P142" s="38"/>
    </row>
    <row r="143" spans="1:16" ht="18.75" customHeight="1" x14ac:dyDescent="0.2">
      <c r="A143" s="26" t="s">
        <v>26</v>
      </c>
      <c r="B143" s="26"/>
      <c r="C143" s="26"/>
      <c r="D143" s="26"/>
      <c r="E143" s="26"/>
      <c r="F143" s="26"/>
      <c r="G143" s="26"/>
      <c r="H143" s="26"/>
      <c r="I143" s="26"/>
      <c r="J143" s="7"/>
      <c r="K143" s="7"/>
      <c r="L143" s="8"/>
      <c r="M143" s="7"/>
      <c r="N143" s="7"/>
      <c r="O143" s="8"/>
      <c r="P143" s="7"/>
    </row>
    <row r="144" spans="1:16" ht="18.75" customHeight="1" x14ac:dyDescent="0.2">
      <c r="A144" s="27" t="s">
        <v>18</v>
      </c>
      <c r="B144" s="27"/>
      <c r="C144" s="27"/>
      <c r="D144" s="27"/>
      <c r="E144" s="27"/>
      <c r="F144" s="27"/>
      <c r="G144" s="27"/>
      <c r="H144" s="27"/>
      <c r="I144" s="27"/>
      <c r="J144" s="97" t="s">
        <v>19</v>
      </c>
      <c r="K144" s="97"/>
      <c r="L144" s="97"/>
      <c r="M144" s="97"/>
      <c r="N144" s="97"/>
      <c r="O144" s="97"/>
      <c r="P144" s="97"/>
    </row>
    <row r="145" spans="1:16" ht="22.5" customHeight="1" x14ac:dyDescent="0.2">
      <c r="A145" s="45" t="s">
        <v>20</v>
      </c>
      <c r="B145" s="45"/>
      <c r="C145" s="45"/>
    </row>
    <row r="146" spans="1:16" ht="22.5" customHeight="1" x14ac:dyDescent="0.2">
      <c r="A146" s="11"/>
      <c r="G146" s="101">
        <f>$G$2</f>
        <v>0</v>
      </c>
      <c r="H146" s="102"/>
      <c r="I146" s="102"/>
      <c r="J146" s="103"/>
      <c r="K146" s="49" t="s">
        <v>15</v>
      </c>
      <c r="L146" s="50"/>
      <c r="M146" s="51"/>
      <c r="N146" s="52" t="s">
        <v>13</v>
      </c>
      <c r="O146" s="53"/>
    </row>
    <row r="147" spans="1:16" ht="15" customHeight="1" x14ac:dyDescent="0.2"/>
    <row r="148" spans="1:16" ht="11.25" customHeight="1" x14ac:dyDescent="0.2">
      <c r="I148" s="2"/>
    </row>
    <row r="149" spans="1:16" ht="15" customHeight="1" x14ac:dyDescent="0.2">
      <c r="A149" s="54" t="s">
        <v>0</v>
      </c>
      <c r="B149" s="54" t="s">
        <v>1</v>
      </c>
      <c r="C149" s="56" t="s">
        <v>2</v>
      </c>
      <c r="D149" s="56"/>
      <c r="E149" s="56"/>
      <c r="F149" s="4" t="s">
        <v>17</v>
      </c>
      <c r="G149" s="57" t="s">
        <v>9</v>
      </c>
      <c r="H149" s="58"/>
      <c r="I149" s="61" t="s">
        <v>11</v>
      </c>
      <c r="J149" s="62"/>
      <c r="K149" s="56" t="s">
        <v>5</v>
      </c>
      <c r="L149" s="56"/>
      <c r="M149" s="56"/>
      <c r="N149" s="56" t="s">
        <v>6</v>
      </c>
      <c r="O149" s="56"/>
      <c r="P149" s="56"/>
    </row>
    <row r="150" spans="1:16" ht="15" customHeight="1" x14ac:dyDescent="0.2">
      <c r="A150" s="55"/>
      <c r="B150" s="55"/>
      <c r="C150" s="5" t="s">
        <v>3</v>
      </c>
      <c r="D150" s="5" t="s">
        <v>4</v>
      </c>
      <c r="E150" s="5" t="s">
        <v>8</v>
      </c>
      <c r="F150" s="6" t="s">
        <v>16</v>
      </c>
      <c r="G150" s="59"/>
      <c r="H150" s="60"/>
      <c r="I150" s="63"/>
      <c r="J150" s="64"/>
      <c r="K150" s="5" t="s">
        <v>3</v>
      </c>
      <c r="L150" s="5" t="s">
        <v>7</v>
      </c>
      <c r="M150" s="5" t="s">
        <v>8</v>
      </c>
      <c r="N150" s="5" t="s">
        <v>3</v>
      </c>
      <c r="O150" s="5" t="s">
        <v>4</v>
      </c>
      <c r="P150" s="5" t="s">
        <v>8</v>
      </c>
    </row>
    <row r="151" spans="1:16" ht="15" customHeight="1" x14ac:dyDescent="0.2">
      <c r="A151" s="37">
        <v>61</v>
      </c>
      <c r="B151" s="37">
        <f>VLOOKUP($A151,入力シート!$A$7:$P$106,2,0)</f>
        <v>0</v>
      </c>
      <c r="C151" s="37">
        <f>VLOOKUP($A151,入力シート!$A$7:$P$106,3,0)</f>
        <v>0</v>
      </c>
      <c r="D151" s="37">
        <f>VLOOKUP($A151,入力シート!$A$7:$P$106,4,0)</f>
        <v>0</v>
      </c>
      <c r="E151" s="37">
        <f>VLOOKUP($A151,入力シート!$A$7:$P$106,5,0)</f>
        <v>0</v>
      </c>
      <c r="F151" s="4">
        <f>VLOOKUP($A151,入力シート!$A$7:$P$106,7,0)</f>
        <v>0</v>
      </c>
      <c r="G151" s="37">
        <f>VLOOKUP($A151,入力シート!$A$7:$P$106,8,0)</f>
        <v>0</v>
      </c>
      <c r="H151" s="41" t="s">
        <v>35</v>
      </c>
      <c r="I151" s="37">
        <f>VLOOKUP($A151,入力シート!$A$7:$P$106,10,0)</f>
        <v>0</v>
      </c>
      <c r="J151" s="41" t="s">
        <v>14</v>
      </c>
      <c r="K151" s="37">
        <f>VLOOKUP($A151,入力シート!$A$7:$P$106,11,0)</f>
        <v>0</v>
      </c>
      <c r="L151" s="37">
        <f>VLOOKUP($A151,入力シート!$A$7:$P$106,12,0)</f>
        <v>0</v>
      </c>
      <c r="M151" s="37">
        <f>VLOOKUP($A151,入力シート!$A$7:$P$106,13,0)</f>
        <v>0</v>
      </c>
      <c r="N151" s="37">
        <f>VLOOKUP($A151,入力シート!$A$7:$P$106,14,0)</f>
        <v>0</v>
      </c>
      <c r="O151" s="37">
        <f>VLOOKUP($A151,入力シート!$A$7:$P$106,15,0)</f>
        <v>0</v>
      </c>
      <c r="P151" s="37">
        <f>VLOOKUP($A151,入力シート!$A$7:$P$106,16,0)</f>
        <v>0</v>
      </c>
    </row>
    <row r="152" spans="1:16" ht="21.75" customHeight="1" x14ac:dyDescent="0.2">
      <c r="A152" s="36"/>
      <c r="B152" s="38"/>
      <c r="C152" s="38"/>
      <c r="D152" s="38"/>
      <c r="E152" s="38"/>
      <c r="F152" s="6">
        <f>VLOOKUP($A151,入力シート!$A$7:$P$106,6,0)</f>
        <v>0</v>
      </c>
      <c r="G152" s="38"/>
      <c r="H152" s="42"/>
      <c r="I152" s="38"/>
      <c r="J152" s="42"/>
      <c r="K152" s="38"/>
      <c r="L152" s="38"/>
      <c r="M152" s="38"/>
      <c r="N152" s="38"/>
      <c r="O152" s="38"/>
      <c r="P152" s="38"/>
    </row>
    <row r="153" spans="1:16" ht="15" customHeight="1" x14ac:dyDescent="0.2">
      <c r="A153" s="37">
        <v>62</v>
      </c>
      <c r="B153" s="37">
        <f>VLOOKUP($A153,入力シート!$A$7:$P$106,2,0)</f>
        <v>0</v>
      </c>
      <c r="C153" s="37">
        <f>VLOOKUP($A153,入力シート!$A$7:$P$106,3,0)</f>
        <v>0</v>
      </c>
      <c r="D153" s="37">
        <f>VLOOKUP($A153,入力シート!$A$7:$P$106,4,0)</f>
        <v>0</v>
      </c>
      <c r="E153" s="37">
        <f>VLOOKUP($A153,入力シート!$A$7:$P$106,5,0)</f>
        <v>0</v>
      </c>
      <c r="F153" s="4">
        <f>VLOOKUP($A153,入力シート!$A$7:$P$106,7,0)</f>
        <v>0</v>
      </c>
      <c r="G153" s="37">
        <f>VLOOKUP($A153,入力シート!$A$7:$P$106,8,0)</f>
        <v>0</v>
      </c>
      <c r="H153" s="41" t="s">
        <v>35</v>
      </c>
      <c r="I153" s="37">
        <f>VLOOKUP($A153,入力シート!$A$7:$P$106,10,0)</f>
        <v>0</v>
      </c>
      <c r="J153" s="41" t="s">
        <v>14</v>
      </c>
      <c r="K153" s="37">
        <f>VLOOKUP($A153,入力シート!$A$7:$P$106,11,0)</f>
        <v>0</v>
      </c>
      <c r="L153" s="37">
        <f>VLOOKUP($A153,入力シート!$A$7:$P$106,12,0)</f>
        <v>0</v>
      </c>
      <c r="M153" s="37">
        <f>VLOOKUP($A153,入力シート!$A$7:$P$106,13,0)</f>
        <v>0</v>
      </c>
      <c r="N153" s="37">
        <f>VLOOKUP($A153,入力シート!$A$7:$P$106,14,0)</f>
        <v>0</v>
      </c>
      <c r="O153" s="37">
        <f>VLOOKUP($A153,入力シート!$A$7:$P$106,15,0)</f>
        <v>0</v>
      </c>
      <c r="P153" s="37">
        <f>VLOOKUP($A153,入力シート!$A$7:$P$106,16,0)</f>
        <v>0</v>
      </c>
    </row>
    <row r="154" spans="1:16" ht="21.75" customHeight="1" x14ac:dyDescent="0.2">
      <c r="A154" s="36"/>
      <c r="B154" s="38"/>
      <c r="C154" s="38"/>
      <c r="D154" s="38"/>
      <c r="E154" s="38"/>
      <c r="F154" s="6">
        <f>VLOOKUP($A153,入力シート!$A$7:$P$106,6,0)</f>
        <v>0</v>
      </c>
      <c r="G154" s="38"/>
      <c r="H154" s="42"/>
      <c r="I154" s="38"/>
      <c r="J154" s="42"/>
      <c r="K154" s="38"/>
      <c r="L154" s="38"/>
      <c r="M154" s="38"/>
      <c r="N154" s="38"/>
      <c r="O154" s="38"/>
      <c r="P154" s="38"/>
    </row>
    <row r="155" spans="1:16" ht="15" customHeight="1" x14ac:dyDescent="0.2">
      <c r="A155" s="37">
        <v>63</v>
      </c>
      <c r="B155" s="37">
        <f>VLOOKUP($A155,入力シート!$A$7:$P$106,2,0)</f>
        <v>0</v>
      </c>
      <c r="C155" s="37">
        <f>VLOOKUP($A155,入力シート!$A$7:$P$106,3,0)</f>
        <v>0</v>
      </c>
      <c r="D155" s="37">
        <f>VLOOKUP($A155,入力シート!$A$7:$P$106,4,0)</f>
        <v>0</v>
      </c>
      <c r="E155" s="37">
        <f>VLOOKUP($A155,入力シート!$A$7:$P$106,5,0)</f>
        <v>0</v>
      </c>
      <c r="F155" s="4">
        <f>VLOOKUP($A155,入力シート!$A$7:$P$106,7,0)</f>
        <v>0</v>
      </c>
      <c r="G155" s="37">
        <f>VLOOKUP($A155,入力シート!$A$7:$P$106,8,0)</f>
        <v>0</v>
      </c>
      <c r="H155" s="41" t="s">
        <v>35</v>
      </c>
      <c r="I155" s="37">
        <f>VLOOKUP($A155,入力シート!$A$7:$P$106,10,0)</f>
        <v>0</v>
      </c>
      <c r="J155" s="41" t="s">
        <v>14</v>
      </c>
      <c r="K155" s="37">
        <f>VLOOKUP($A155,入力シート!$A$7:$P$106,11,0)</f>
        <v>0</v>
      </c>
      <c r="L155" s="37">
        <f>VLOOKUP($A155,入力シート!$A$7:$P$106,12,0)</f>
        <v>0</v>
      </c>
      <c r="M155" s="37">
        <f>VLOOKUP($A155,入力シート!$A$7:$P$106,13,0)</f>
        <v>0</v>
      </c>
      <c r="N155" s="37">
        <f>VLOOKUP($A155,入力シート!$A$7:$P$106,14,0)</f>
        <v>0</v>
      </c>
      <c r="O155" s="37">
        <f>VLOOKUP($A155,入力シート!$A$7:$P$106,15,0)</f>
        <v>0</v>
      </c>
      <c r="P155" s="37">
        <f>VLOOKUP($A155,入力シート!$A$7:$P$106,16,0)</f>
        <v>0</v>
      </c>
    </row>
    <row r="156" spans="1:16" ht="21.75" customHeight="1" x14ac:dyDescent="0.2">
      <c r="A156" s="36"/>
      <c r="B156" s="38"/>
      <c r="C156" s="38"/>
      <c r="D156" s="38"/>
      <c r="E156" s="38"/>
      <c r="F156" s="6">
        <f>VLOOKUP($A155,入力シート!$A$7:$P$106,6,0)</f>
        <v>0</v>
      </c>
      <c r="G156" s="38"/>
      <c r="H156" s="42"/>
      <c r="I156" s="38"/>
      <c r="J156" s="42"/>
      <c r="K156" s="38"/>
      <c r="L156" s="38"/>
      <c r="M156" s="38"/>
      <c r="N156" s="38"/>
      <c r="O156" s="38"/>
      <c r="P156" s="38"/>
    </row>
    <row r="157" spans="1:16" ht="15" customHeight="1" x14ac:dyDescent="0.2">
      <c r="A157" s="37">
        <v>64</v>
      </c>
      <c r="B157" s="37">
        <f>VLOOKUP($A157,入力シート!$A$7:$P$106,2,0)</f>
        <v>0</v>
      </c>
      <c r="C157" s="37">
        <f>VLOOKUP($A157,入力シート!$A$7:$P$106,3,0)</f>
        <v>0</v>
      </c>
      <c r="D157" s="37">
        <f>VLOOKUP($A157,入力シート!$A$7:$P$106,4,0)</f>
        <v>0</v>
      </c>
      <c r="E157" s="37">
        <f>VLOOKUP($A157,入力シート!$A$7:$P$106,5,0)</f>
        <v>0</v>
      </c>
      <c r="F157" s="4">
        <f>VLOOKUP($A157,入力シート!$A$7:$P$106,7,0)</f>
        <v>0</v>
      </c>
      <c r="G157" s="37">
        <f>VLOOKUP($A157,入力シート!$A$7:$P$106,8,0)</f>
        <v>0</v>
      </c>
      <c r="H157" s="41" t="s">
        <v>36</v>
      </c>
      <c r="I157" s="37">
        <f>VLOOKUP($A157,入力シート!$A$7:$P$106,10,0)</f>
        <v>0</v>
      </c>
      <c r="J157" s="41" t="s">
        <v>14</v>
      </c>
      <c r="K157" s="37">
        <f>VLOOKUP($A157,入力シート!$A$7:$P$106,11,0)</f>
        <v>0</v>
      </c>
      <c r="L157" s="37">
        <f>VLOOKUP($A157,入力シート!$A$7:$P$106,12,0)</f>
        <v>0</v>
      </c>
      <c r="M157" s="37">
        <f>VLOOKUP($A157,入力シート!$A$7:$P$106,13,0)</f>
        <v>0</v>
      </c>
      <c r="N157" s="37">
        <f>VLOOKUP($A157,入力シート!$A$7:$P$106,14,0)</f>
        <v>0</v>
      </c>
      <c r="O157" s="37">
        <f>VLOOKUP($A157,入力シート!$A$7:$P$106,15,0)</f>
        <v>0</v>
      </c>
      <c r="P157" s="37">
        <f>VLOOKUP($A157,入力シート!$A$7:$P$106,16,0)</f>
        <v>0</v>
      </c>
    </row>
    <row r="158" spans="1:16" ht="21.75" customHeight="1" x14ac:dyDescent="0.2">
      <c r="A158" s="36"/>
      <c r="B158" s="38"/>
      <c r="C158" s="38"/>
      <c r="D158" s="38"/>
      <c r="E158" s="38"/>
      <c r="F158" s="6">
        <f>VLOOKUP($A157,入力シート!$A$7:$P$106,6,0)</f>
        <v>0</v>
      </c>
      <c r="G158" s="38"/>
      <c r="H158" s="42"/>
      <c r="I158" s="38"/>
      <c r="J158" s="42"/>
      <c r="K158" s="38"/>
      <c r="L158" s="38"/>
      <c r="M158" s="38"/>
      <c r="N158" s="38"/>
      <c r="O158" s="38"/>
      <c r="P158" s="38"/>
    </row>
    <row r="159" spans="1:16" ht="15" customHeight="1" x14ac:dyDescent="0.2">
      <c r="A159" s="37">
        <v>65</v>
      </c>
      <c r="B159" s="37">
        <f>VLOOKUP($A159,入力シート!$A$7:$P$106,2,0)</f>
        <v>0</v>
      </c>
      <c r="C159" s="37">
        <f>VLOOKUP($A159,入力シート!$A$7:$P$106,3,0)</f>
        <v>0</v>
      </c>
      <c r="D159" s="37">
        <f>VLOOKUP($A159,入力シート!$A$7:$P$106,4,0)</f>
        <v>0</v>
      </c>
      <c r="E159" s="37">
        <f>VLOOKUP($A159,入力シート!$A$7:$P$106,5,0)</f>
        <v>0</v>
      </c>
      <c r="F159" s="4">
        <f>VLOOKUP($A159,入力シート!$A$7:$P$106,7,0)</f>
        <v>0</v>
      </c>
      <c r="G159" s="37">
        <f>VLOOKUP($A159,入力シート!$A$7:$P$106,8,0)</f>
        <v>0</v>
      </c>
      <c r="H159" s="41" t="s">
        <v>35</v>
      </c>
      <c r="I159" s="37">
        <f>VLOOKUP($A159,入力シート!$A$7:$P$106,10,0)</f>
        <v>0</v>
      </c>
      <c r="J159" s="41" t="s">
        <v>14</v>
      </c>
      <c r="K159" s="37">
        <f>VLOOKUP($A159,入力シート!$A$7:$P$106,11,0)</f>
        <v>0</v>
      </c>
      <c r="L159" s="37">
        <f>VLOOKUP($A159,入力シート!$A$7:$P$106,12,0)</f>
        <v>0</v>
      </c>
      <c r="M159" s="37">
        <f>VLOOKUP($A159,入力シート!$A$7:$P$106,13,0)</f>
        <v>0</v>
      </c>
      <c r="N159" s="37">
        <f>VLOOKUP($A159,入力シート!$A$7:$P$106,14,0)</f>
        <v>0</v>
      </c>
      <c r="O159" s="37">
        <f>VLOOKUP($A159,入力シート!$A$7:$P$106,15,0)</f>
        <v>0</v>
      </c>
      <c r="P159" s="37">
        <f>VLOOKUP($A159,入力シート!$A$7:$P$106,16,0)</f>
        <v>0</v>
      </c>
    </row>
    <row r="160" spans="1:16" ht="21.75" customHeight="1" x14ac:dyDescent="0.2">
      <c r="A160" s="36"/>
      <c r="B160" s="38"/>
      <c r="C160" s="38"/>
      <c r="D160" s="38"/>
      <c r="E160" s="38"/>
      <c r="F160" s="6">
        <f>VLOOKUP($A159,入力シート!$A$7:$P$106,6,0)</f>
        <v>0</v>
      </c>
      <c r="G160" s="38"/>
      <c r="H160" s="42"/>
      <c r="I160" s="38"/>
      <c r="J160" s="42"/>
      <c r="K160" s="38"/>
      <c r="L160" s="38"/>
      <c r="M160" s="38"/>
      <c r="N160" s="38"/>
      <c r="O160" s="38"/>
      <c r="P160" s="38"/>
    </row>
    <row r="161" spans="1:16" ht="15" customHeight="1" x14ac:dyDescent="0.2">
      <c r="A161" s="37">
        <v>66</v>
      </c>
      <c r="B161" s="37">
        <f>VLOOKUP($A161,入力シート!$A$7:$P$106,2,0)</f>
        <v>0</v>
      </c>
      <c r="C161" s="37">
        <f>VLOOKUP($A161,入力シート!$A$7:$P$106,3,0)</f>
        <v>0</v>
      </c>
      <c r="D161" s="37">
        <f>VLOOKUP($A161,入力シート!$A$7:$P$106,4,0)</f>
        <v>0</v>
      </c>
      <c r="E161" s="37">
        <f>VLOOKUP($A161,入力シート!$A$7:$P$106,5,0)</f>
        <v>0</v>
      </c>
      <c r="F161" s="4">
        <f>VLOOKUP($A161,入力シート!$A$7:$P$106,7,0)</f>
        <v>0</v>
      </c>
      <c r="G161" s="37">
        <f>VLOOKUP($A161,入力シート!$A$7:$P$106,8,0)</f>
        <v>0</v>
      </c>
      <c r="H161" s="41" t="s">
        <v>36</v>
      </c>
      <c r="I161" s="37">
        <f>VLOOKUP($A161,入力シート!$A$7:$P$106,10,0)</f>
        <v>0</v>
      </c>
      <c r="J161" s="41" t="s">
        <v>14</v>
      </c>
      <c r="K161" s="37">
        <f>VLOOKUP($A161,入力シート!$A$7:$P$106,11,0)</f>
        <v>0</v>
      </c>
      <c r="L161" s="37">
        <f>VLOOKUP($A161,入力シート!$A$7:$P$106,12,0)</f>
        <v>0</v>
      </c>
      <c r="M161" s="37">
        <f>VLOOKUP($A161,入力シート!$A$7:$P$106,13,0)</f>
        <v>0</v>
      </c>
      <c r="N161" s="37">
        <f>VLOOKUP($A161,入力シート!$A$7:$P$106,14,0)</f>
        <v>0</v>
      </c>
      <c r="O161" s="37">
        <f>VLOOKUP($A161,入力シート!$A$7:$P$106,15,0)</f>
        <v>0</v>
      </c>
      <c r="P161" s="37">
        <f>VLOOKUP($A161,入力シート!$A$7:$P$106,16,0)</f>
        <v>0</v>
      </c>
    </row>
    <row r="162" spans="1:16" ht="21.75" customHeight="1" x14ac:dyDescent="0.2">
      <c r="A162" s="36"/>
      <c r="B162" s="38"/>
      <c r="C162" s="38"/>
      <c r="D162" s="38"/>
      <c r="E162" s="38"/>
      <c r="F162" s="6">
        <f>VLOOKUP($A161,入力シート!$A$7:$P$106,6,0)</f>
        <v>0</v>
      </c>
      <c r="G162" s="38"/>
      <c r="H162" s="42"/>
      <c r="I162" s="38"/>
      <c r="J162" s="42"/>
      <c r="K162" s="38"/>
      <c r="L162" s="38"/>
      <c r="M162" s="38"/>
      <c r="N162" s="38"/>
      <c r="O162" s="38"/>
      <c r="P162" s="38"/>
    </row>
    <row r="163" spans="1:16" ht="15" customHeight="1" x14ac:dyDescent="0.2">
      <c r="A163" s="37">
        <v>67</v>
      </c>
      <c r="B163" s="37">
        <f>VLOOKUP($A163,入力シート!$A$7:$P$106,2,0)</f>
        <v>0</v>
      </c>
      <c r="C163" s="37">
        <f>VLOOKUP($A163,入力シート!$A$7:$P$106,3,0)</f>
        <v>0</v>
      </c>
      <c r="D163" s="37">
        <f>VLOOKUP($A163,入力シート!$A$7:$P$106,4,0)</f>
        <v>0</v>
      </c>
      <c r="E163" s="37">
        <f>VLOOKUP($A163,入力シート!$A$7:$P$106,5,0)</f>
        <v>0</v>
      </c>
      <c r="F163" s="4">
        <f>VLOOKUP($A163,入力シート!$A$7:$P$106,7,0)</f>
        <v>0</v>
      </c>
      <c r="G163" s="37">
        <f>VLOOKUP($A163,入力シート!$A$7:$P$106,8,0)</f>
        <v>0</v>
      </c>
      <c r="H163" s="41" t="s">
        <v>35</v>
      </c>
      <c r="I163" s="37">
        <f>VLOOKUP($A163,入力シート!$A$7:$P$106,10,0)</f>
        <v>0</v>
      </c>
      <c r="J163" s="41" t="s">
        <v>14</v>
      </c>
      <c r="K163" s="37">
        <f>VLOOKUP($A163,入力シート!$A$7:$P$106,11,0)</f>
        <v>0</v>
      </c>
      <c r="L163" s="37">
        <f>VLOOKUP($A163,入力シート!$A$7:$P$106,12,0)</f>
        <v>0</v>
      </c>
      <c r="M163" s="37">
        <f>VLOOKUP($A163,入力シート!$A$7:$P$106,13,0)</f>
        <v>0</v>
      </c>
      <c r="N163" s="37">
        <f>VLOOKUP($A163,入力シート!$A$7:$P$106,14,0)</f>
        <v>0</v>
      </c>
      <c r="O163" s="37">
        <f>VLOOKUP($A163,入力シート!$A$7:$P$106,15,0)</f>
        <v>0</v>
      </c>
      <c r="P163" s="37">
        <f>VLOOKUP($A163,入力シート!$A$7:$P$106,16,0)</f>
        <v>0</v>
      </c>
    </row>
    <row r="164" spans="1:16" ht="21.75" customHeight="1" x14ac:dyDescent="0.2">
      <c r="A164" s="36"/>
      <c r="B164" s="38"/>
      <c r="C164" s="38"/>
      <c r="D164" s="38"/>
      <c r="E164" s="38"/>
      <c r="F164" s="6">
        <f>VLOOKUP($A163,入力シート!$A$7:$P$106,6,0)</f>
        <v>0</v>
      </c>
      <c r="G164" s="38"/>
      <c r="H164" s="42"/>
      <c r="I164" s="38"/>
      <c r="J164" s="42"/>
      <c r="K164" s="38"/>
      <c r="L164" s="38"/>
      <c r="M164" s="38"/>
      <c r="N164" s="38"/>
      <c r="O164" s="38"/>
      <c r="P164" s="38"/>
    </row>
    <row r="165" spans="1:16" ht="15" customHeight="1" x14ac:dyDescent="0.2">
      <c r="A165" s="37">
        <v>68</v>
      </c>
      <c r="B165" s="37">
        <f>VLOOKUP($A165,入力シート!$A$7:$P$106,2,0)</f>
        <v>0</v>
      </c>
      <c r="C165" s="37">
        <f>VLOOKUP($A165,入力シート!$A$7:$P$106,3,0)</f>
        <v>0</v>
      </c>
      <c r="D165" s="37">
        <f>VLOOKUP($A165,入力シート!$A$7:$P$106,4,0)</f>
        <v>0</v>
      </c>
      <c r="E165" s="37">
        <f>VLOOKUP($A165,入力シート!$A$7:$P$106,5,0)</f>
        <v>0</v>
      </c>
      <c r="F165" s="4">
        <f>VLOOKUP($A165,入力シート!$A$7:$P$106,7,0)</f>
        <v>0</v>
      </c>
      <c r="G165" s="37">
        <f>VLOOKUP($A165,入力シート!$A$7:$P$106,8,0)</f>
        <v>0</v>
      </c>
      <c r="H165" s="41" t="s">
        <v>36</v>
      </c>
      <c r="I165" s="37">
        <f>VLOOKUP($A165,入力シート!$A$7:$P$106,10,0)</f>
        <v>0</v>
      </c>
      <c r="J165" s="41" t="s">
        <v>14</v>
      </c>
      <c r="K165" s="37">
        <f>VLOOKUP($A165,入力シート!$A$7:$P$106,11,0)</f>
        <v>0</v>
      </c>
      <c r="L165" s="37">
        <f>VLOOKUP($A165,入力シート!$A$7:$P$106,12,0)</f>
        <v>0</v>
      </c>
      <c r="M165" s="37">
        <f>VLOOKUP($A165,入力シート!$A$7:$P$106,13,0)</f>
        <v>0</v>
      </c>
      <c r="N165" s="37">
        <f>VLOOKUP($A165,入力シート!$A$7:$P$106,14,0)</f>
        <v>0</v>
      </c>
      <c r="O165" s="37">
        <f>VLOOKUP($A165,入力シート!$A$7:$P$106,15,0)</f>
        <v>0</v>
      </c>
      <c r="P165" s="37">
        <f>VLOOKUP($A165,入力シート!$A$7:$P$106,16,0)</f>
        <v>0</v>
      </c>
    </row>
    <row r="166" spans="1:16" ht="21.75" customHeight="1" x14ac:dyDescent="0.2">
      <c r="A166" s="36"/>
      <c r="B166" s="38"/>
      <c r="C166" s="38"/>
      <c r="D166" s="38"/>
      <c r="E166" s="38"/>
      <c r="F166" s="6">
        <f>VLOOKUP($A165,入力シート!$A$7:$P$106,6,0)</f>
        <v>0</v>
      </c>
      <c r="G166" s="38"/>
      <c r="H166" s="42"/>
      <c r="I166" s="38"/>
      <c r="J166" s="42"/>
      <c r="K166" s="38"/>
      <c r="L166" s="38"/>
      <c r="M166" s="38"/>
      <c r="N166" s="38"/>
      <c r="O166" s="38"/>
      <c r="P166" s="38"/>
    </row>
    <row r="167" spans="1:16" ht="15" customHeight="1" x14ac:dyDescent="0.2">
      <c r="A167" s="37">
        <v>69</v>
      </c>
      <c r="B167" s="37">
        <f>VLOOKUP($A167,入力シート!$A$7:$P$106,2,0)</f>
        <v>0</v>
      </c>
      <c r="C167" s="37">
        <f>VLOOKUP($A167,入力シート!$A$7:$P$106,3,0)</f>
        <v>0</v>
      </c>
      <c r="D167" s="37">
        <f>VLOOKUP($A167,入力シート!$A$7:$P$106,4,0)</f>
        <v>0</v>
      </c>
      <c r="E167" s="37">
        <f>VLOOKUP($A167,入力シート!$A$7:$P$106,5,0)</f>
        <v>0</v>
      </c>
      <c r="F167" s="4">
        <f>VLOOKUP($A167,入力シート!$A$7:$P$106,7,0)</f>
        <v>0</v>
      </c>
      <c r="G167" s="37">
        <f>VLOOKUP($A167,入力シート!$A$7:$P$106,8,0)</f>
        <v>0</v>
      </c>
      <c r="H167" s="41" t="s">
        <v>36</v>
      </c>
      <c r="I167" s="37">
        <f>VLOOKUP($A167,入力シート!$A$7:$P$106,10,0)</f>
        <v>0</v>
      </c>
      <c r="J167" s="41" t="s">
        <v>14</v>
      </c>
      <c r="K167" s="37">
        <f>VLOOKUP($A167,入力シート!$A$7:$P$106,11,0)</f>
        <v>0</v>
      </c>
      <c r="L167" s="37">
        <f>VLOOKUP($A167,入力シート!$A$7:$P$106,12,0)</f>
        <v>0</v>
      </c>
      <c r="M167" s="37">
        <f>VLOOKUP($A167,入力シート!$A$7:$P$106,13,0)</f>
        <v>0</v>
      </c>
      <c r="N167" s="37">
        <f>VLOOKUP($A167,入力シート!$A$7:$P$106,14,0)</f>
        <v>0</v>
      </c>
      <c r="O167" s="37">
        <f>VLOOKUP($A167,入力シート!$A$7:$P$106,15,0)</f>
        <v>0</v>
      </c>
      <c r="P167" s="37">
        <f>VLOOKUP($A167,入力シート!$A$7:$P$106,16,0)</f>
        <v>0</v>
      </c>
    </row>
    <row r="168" spans="1:16" ht="21.75" customHeight="1" x14ac:dyDescent="0.2">
      <c r="A168" s="36"/>
      <c r="B168" s="38"/>
      <c r="C168" s="38"/>
      <c r="D168" s="38"/>
      <c r="E168" s="38"/>
      <c r="F168" s="6">
        <f>VLOOKUP($A167,入力シート!$A$7:$P$106,6,0)</f>
        <v>0</v>
      </c>
      <c r="G168" s="38"/>
      <c r="H168" s="42"/>
      <c r="I168" s="38"/>
      <c r="J168" s="42"/>
      <c r="K168" s="38"/>
      <c r="L168" s="38"/>
      <c r="M168" s="38"/>
      <c r="N168" s="38"/>
      <c r="O168" s="38"/>
      <c r="P168" s="38"/>
    </row>
    <row r="169" spans="1:16" ht="15" customHeight="1" x14ac:dyDescent="0.2">
      <c r="A169" s="37">
        <v>70</v>
      </c>
      <c r="B169" s="37">
        <f>VLOOKUP($A169,入力シート!$A$7:$P$106,2,0)</f>
        <v>0</v>
      </c>
      <c r="C169" s="37">
        <f>VLOOKUP($A169,入力シート!$A$7:$P$106,3,0)</f>
        <v>0</v>
      </c>
      <c r="D169" s="37">
        <f>VLOOKUP($A169,入力シート!$A$7:$P$106,4,0)</f>
        <v>0</v>
      </c>
      <c r="E169" s="37">
        <f>VLOOKUP($A169,入力シート!$A$7:$P$106,5,0)</f>
        <v>0</v>
      </c>
      <c r="F169" s="4">
        <f>VLOOKUP($A169,入力シート!$A$7:$P$106,7,0)</f>
        <v>0</v>
      </c>
      <c r="G169" s="37">
        <f>VLOOKUP($A169,入力シート!$A$7:$P$106,8,0)</f>
        <v>0</v>
      </c>
      <c r="H169" s="41" t="s">
        <v>35</v>
      </c>
      <c r="I169" s="37">
        <f>VLOOKUP($A169,入力シート!$A$7:$P$106,10,0)</f>
        <v>0</v>
      </c>
      <c r="J169" s="41" t="s">
        <v>14</v>
      </c>
      <c r="K169" s="37">
        <f>VLOOKUP($A169,入力シート!$A$7:$P$106,11,0)</f>
        <v>0</v>
      </c>
      <c r="L169" s="37">
        <f>VLOOKUP($A169,入力シート!$A$7:$P$106,12,0)</f>
        <v>0</v>
      </c>
      <c r="M169" s="37">
        <f>VLOOKUP($A169,入力シート!$A$7:$P$106,13,0)</f>
        <v>0</v>
      </c>
      <c r="N169" s="37">
        <f>VLOOKUP($A169,入力シート!$A$7:$P$106,14,0)</f>
        <v>0</v>
      </c>
      <c r="O169" s="37">
        <f>VLOOKUP($A169,入力シート!$A$7:$P$106,15,0)</f>
        <v>0</v>
      </c>
      <c r="P169" s="37">
        <f>VLOOKUP($A169,入力シート!$A$7:$P$106,16,0)</f>
        <v>0</v>
      </c>
    </row>
    <row r="170" spans="1:16" ht="21.75" customHeight="1" x14ac:dyDescent="0.2">
      <c r="A170" s="36"/>
      <c r="B170" s="38"/>
      <c r="C170" s="38"/>
      <c r="D170" s="38"/>
      <c r="E170" s="38"/>
      <c r="F170" s="6">
        <f>VLOOKUP($A169,入力シート!$A$7:$P$106,6,0)</f>
        <v>0</v>
      </c>
      <c r="G170" s="38"/>
      <c r="H170" s="42"/>
      <c r="I170" s="38"/>
      <c r="J170" s="42"/>
      <c r="K170" s="38"/>
      <c r="L170" s="38"/>
      <c r="M170" s="38"/>
      <c r="N170" s="38"/>
      <c r="O170" s="38"/>
      <c r="P170" s="38"/>
    </row>
    <row r="171" spans="1:16" ht="15" customHeight="1" x14ac:dyDescent="0.2">
      <c r="A171" s="37">
        <v>71</v>
      </c>
      <c r="B171" s="37">
        <f>VLOOKUP($A171,入力シート!$A$7:$P$106,2,0)</f>
        <v>0</v>
      </c>
      <c r="C171" s="37">
        <f>VLOOKUP($A171,入力シート!$A$7:$P$106,3,0)</f>
        <v>0</v>
      </c>
      <c r="D171" s="37">
        <f>VLOOKUP($A171,入力シート!$A$7:$P$106,4,0)</f>
        <v>0</v>
      </c>
      <c r="E171" s="37">
        <f>VLOOKUP($A171,入力シート!$A$7:$P$106,5,0)</f>
        <v>0</v>
      </c>
      <c r="F171" s="4">
        <f>VLOOKUP($A171,入力シート!$A$7:$P$106,7,0)</f>
        <v>0</v>
      </c>
      <c r="G171" s="37">
        <f>VLOOKUP($A171,入力シート!$A$7:$P$106,8,0)</f>
        <v>0</v>
      </c>
      <c r="H171" s="41" t="s">
        <v>35</v>
      </c>
      <c r="I171" s="37">
        <f>VLOOKUP($A171,入力シート!$A$7:$P$106,10,0)</f>
        <v>0</v>
      </c>
      <c r="J171" s="41" t="s">
        <v>14</v>
      </c>
      <c r="K171" s="37">
        <f>VLOOKUP($A171,入力シート!$A$7:$P$106,11,0)</f>
        <v>0</v>
      </c>
      <c r="L171" s="37">
        <f>VLOOKUP($A171,入力シート!$A$7:$P$106,12,0)</f>
        <v>0</v>
      </c>
      <c r="M171" s="37">
        <f>VLOOKUP($A171,入力シート!$A$7:$P$106,13,0)</f>
        <v>0</v>
      </c>
      <c r="N171" s="37">
        <f>VLOOKUP($A171,入力シート!$A$7:$P$106,14,0)</f>
        <v>0</v>
      </c>
      <c r="O171" s="37">
        <f>VLOOKUP($A171,入力シート!$A$7:$P$106,15,0)</f>
        <v>0</v>
      </c>
      <c r="P171" s="37">
        <f>VLOOKUP($A171,入力シート!$A$7:$P$106,16,0)</f>
        <v>0</v>
      </c>
    </row>
    <row r="172" spans="1:16" ht="21.75" customHeight="1" x14ac:dyDescent="0.2">
      <c r="A172" s="36"/>
      <c r="B172" s="38"/>
      <c r="C172" s="38"/>
      <c r="D172" s="38"/>
      <c r="E172" s="38"/>
      <c r="F172" s="6">
        <f>VLOOKUP($A171,入力シート!$A$7:$P$106,6,0)</f>
        <v>0</v>
      </c>
      <c r="G172" s="38"/>
      <c r="H172" s="42"/>
      <c r="I172" s="38"/>
      <c r="J172" s="42"/>
      <c r="K172" s="38"/>
      <c r="L172" s="38"/>
      <c r="M172" s="38"/>
      <c r="N172" s="38"/>
      <c r="O172" s="38"/>
      <c r="P172" s="38"/>
    </row>
    <row r="173" spans="1:16" ht="15" customHeight="1" x14ac:dyDescent="0.2">
      <c r="A173" s="37">
        <v>72</v>
      </c>
      <c r="B173" s="37">
        <f>VLOOKUP($A173,入力シート!$A$7:$P$106,2,0)</f>
        <v>0</v>
      </c>
      <c r="C173" s="37">
        <f>VLOOKUP($A173,入力シート!$A$7:$P$106,3,0)</f>
        <v>0</v>
      </c>
      <c r="D173" s="37">
        <f>VLOOKUP($A173,入力シート!$A$7:$P$106,4,0)</f>
        <v>0</v>
      </c>
      <c r="E173" s="37">
        <f>VLOOKUP($A173,入力シート!$A$7:$P$106,5,0)</f>
        <v>0</v>
      </c>
      <c r="F173" s="4">
        <f>VLOOKUP($A173,入力シート!$A$7:$P$106,7,0)</f>
        <v>0</v>
      </c>
      <c r="G173" s="37">
        <f>VLOOKUP($A173,入力シート!$A$7:$P$106,8,0)</f>
        <v>0</v>
      </c>
      <c r="H173" s="41" t="s">
        <v>36</v>
      </c>
      <c r="I173" s="37">
        <f>VLOOKUP($A173,入力シート!$A$7:$P$106,10,0)</f>
        <v>0</v>
      </c>
      <c r="J173" s="41" t="s">
        <v>14</v>
      </c>
      <c r="K173" s="37">
        <f>VLOOKUP($A173,入力シート!$A$7:$P$106,11,0)</f>
        <v>0</v>
      </c>
      <c r="L173" s="37">
        <f>VLOOKUP($A173,入力シート!$A$7:$P$106,12,0)</f>
        <v>0</v>
      </c>
      <c r="M173" s="37">
        <f>VLOOKUP($A173,入力シート!$A$7:$P$106,13,0)</f>
        <v>0</v>
      </c>
      <c r="N173" s="37">
        <f>VLOOKUP($A173,入力シート!$A$7:$P$106,14,0)</f>
        <v>0</v>
      </c>
      <c r="O173" s="37">
        <f>VLOOKUP($A173,入力シート!$A$7:$P$106,15,0)</f>
        <v>0</v>
      </c>
      <c r="P173" s="37">
        <f>VLOOKUP($A173,入力シート!$A$7:$P$106,16,0)</f>
        <v>0</v>
      </c>
    </row>
    <row r="174" spans="1:16" ht="21.75" customHeight="1" x14ac:dyDescent="0.2">
      <c r="A174" s="36"/>
      <c r="B174" s="38"/>
      <c r="C174" s="38"/>
      <c r="D174" s="38"/>
      <c r="E174" s="38"/>
      <c r="F174" s="6">
        <f>VLOOKUP($A173,入力シート!$A$7:$P$106,6,0)</f>
        <v>0</v>
      </c>
      <c r="G174" s="38"/>
      <c r="H174" s="42"/>
      <c r="I174" s="38"/>
      <c r="J174" s="42"/>
      <c r="K174" s="38"/>
      <c r="L174" s="38"/>
      <c r="M174" s="38"/>
      <c r="N174" s="38"/>
      <c r="O174" s="38"/>
      <c r="P174" s="38"/>
    </row>
    <row r="175" spans="1:16" ht="15" customHeight="1" x14ac:dyDescent="0.2">
      <c r="A175" s="37">
        <v>73</v>
      </c>
      <c r="B175" s="37">
        <f>VLOOKUP($A175,入力シート!$A$7:$P$106,2,0)</f>
        <v>0</v>
      </c>
      <c r="C175" s="37">
        <f>VLOOKUP($A175,入力シート!$A$7:$P$106,3,0)</f>
        <v>0</v>
      </c>
      <c r="D175" s="37">
        <f>VLOOKUP($A175,入力シート!$A$7:$P$106,4,0)</f>
        <v>0</v>
      </c>
      <c r="E175" s="37">
        <f>VLOOKUP($A175,入力シート!$A$7:$P$106,5,0)</f>
        <v>0</v>
      </c>
      <c r="F175" s="4">
        <f>VLOOKUP($A175,入力シート!$A$7:$P$106,7,0)</f>
        <v>0</v>
      </c>
      <c r="G175" s="37">
        <f>VLOOKUP($A175,入力シート!$A$7:$P$106,8,0)</f>
        <v>0</v>
      </c>
      <c r="H175" s="41" t="s">
        <v>37</v>
      </c>
      <c r="I175" s="37">
        <f>VLOOKUP($A175,入力シート!$A$7:$P$106,10,0)</f>
        <v>0</v>
      </c>
      <c r="J175" s="41" t="s">
        <v>14</v>
      </c>
      <c r="K175" s="37">
        <f>VLOOKUP($A175,入力シート!$A$7:$P$106,11,0)</f>
        <v>0</v>
      </c>
      <c r="L175" s="37">
        <f>VLOOKUP($A175,入力シート!$A$7:$P$106,12,0)</f>
        <v>0</v>
      </c>
      <c r="M175" s="37">
        <f>VLOOKUP($A175,入力シート!$A$7:$P$106,13,0)</f>
        <v>0</v>
      </c>
      <c r="N175" s="37">
        <f>VLOOKUP($A175,入力シート!$A$7:$P$106,14,0)</f>
        <v>0</v>
      </c>
      <c r="O175" s="37">
        <f>VLOOKUP($A175,入力シート!$A$7:$P$106,15,0)</f>
        <v>0</v>
      </c>
      <c r="P175" s="37">
        <f>VLOOKUP($A175,入力シート!$A$7:$P$106,16,0)</f>
        <v>0</v>
      </c>
    </row>
    <row r="176" spans="1:16" ht="21.75" customHeight="1" x14ac:dyDescent="0.2">
      <c r="A176" s="36"/>
      <c r="B176" s="38"/>
      <c r="C176" s="38"/>
      <c r="D176" s="38"/>
      <c r="E176" s="38"/>
      <c r="F176" s="6">
        <f>VLOOKUP($A175,入力シート!$A$7:$P$106,6,0)</f>
        <v>0</v>
      </c>
      <c r="G176" s="38"/>
      <c r="H176" s="42"/>
      <c r="I176" s="38"/>
      <c r="J176" s="42"/>
      <c r="K176" s="38"/>
      <c r="L176" s="38"/>
      <c r="M176" s="38"/>
      <c r="N176" s="38"/>
      <c r="O176" s="38"/>
      <c r="P176" s="38"/>
    </row>
    <row r="177" spans="1:16" ht="15" customHeight="1" x14ac:dyDescent="0.2">
      <c r="A177" s="37">
        <v>74</v>
      </c>
      <c r="B177" s="37">
        <f>VLOOKUP($A177,入力シート!$A$7:$P$106,2,0)</f>
        <v>0</v>
      </c>
      <c r="C177" s="37">
        <f>VLOOKUP($A177,入力シート!$A$7:$P$106,3,0)</f>
        <v>0</v>
      </c>
      <c r="D177" s="37">
        <f>VLOOKUP($A177,入力シート!$A$7:$P$106,4,0)</f>
        <v>0</v>
      </c>
      <c r="E177" s="37">
        <f>VLOOKUP($A177,入力シート!$A$7:$P$106,5,0)</f>
        <v>0</v>
      </c>
      <c r="F177" s="4">
        <f>VLOOKUP($A177,入力シート!$A$7:$P$106,7,0)</f>
        <v>0</v>
      </c>
      <c r="G177" s="37">
        <f>VLOOKUP($A177,入力シート!$A$7:$P$106,8,0)</f>
        <v>0</v>
      </c>
      <c r="H177" s="41" t="s">
        <v>36</v>
      </c>
      <c r="I177" s="37">
        <f>VLOOKUP($A177,入力シート!$A$7:$P$106,10,0)</f>
        <v>0</v>
      </c>
      <c r="J177" s="41" t="s">
        <v>14</v>
      </c>
      <c r="K177" s="37">
        <f>VLOOKUP($A177,入力シート!$A$7:$P$106,11,0)</f>
        <v>0</v>
      </c>
      <c r="L177" s="37">
        <f>VLOOKUP($A177,入力シート!$A$7:$P$106,12,0)</f>
        <v>0</v>
      </c>
      <c r="M177" s="37">
        <f>VLOOKUP($A177,入力シート!$A$7:$P$106,13,0)</f>
        <v>0</v>
      </c>
      <c r="N177" s="37">
        <f>VLOOKUP($A177,入力シート!$A$7:$P$106,14,0)</f>
        <v>0</v>
      </c>
      <c r="O177" s="37">
        <f>VLOOKUP($A177,入力シート!$A$7:$P$106,15,0)</f>
        <v>0</v>
      </c>
      <c r="P177" s="37">
        <f>VLOOKUP($A177,入力シート!$A$7:$P$106,16,0)</f>
        <v>0</v>
      </c>
    </row>
    <row r="178" spans="1:16" ht="21.75" customHeight="1" x14ac:dyDescent="0.2">
      <c r="A178" s="36"/>
      <c r="B178" s="38"/>
      <c r="C178" s="38"/>
      <c r="D178" s="38"/>
      <c r="E178" s="38"/>
      <c r="F178" s="6">
        <f>VLOOKUP($A177,入力シート!$A$7:$P$106,6,0)</f>
        <v>0</v>
      </c>
      <c r="G178" s="38"/>
      <c r="H178" s="42"/>
      <c r="I178" s="38"/>
      <c r="J178" s="42"/>
      <c r="K178" s="38"/>
      <c r="L178" s="38"/>
      <c r="M178" s="38"/>
      <c r="N178" s="38"/>
      <c r="O178" s="38"/>
      <c r="P178" s="38"/>
    </row>
    <row r="179" spans="1:16" ht="15" customHeight="1" x14ac:dyDescent="0.2">
      <c r="A179" s="37">
        <v>75</v>
      </c>
      <c r="B179" s="37">
        <f>VLOOKUP($A179,入力シート!$A$7:$P$106,2,0)</f>
        <v>0</v>
      </c>
      <c r="C179" s="37">
        <f>VLOOKUP($A179,入力シート!$A$7:$P$106,3,0)</f>
        <v>0</v>
      </c>
      <c r="D179" s="37">
        <f>VLOOKUP($A179,入力シート!$A$7:$P$106,4,0)</f>
        <v>0</v>
      </c>
      <c r="E179" s="37">
        <f>VLOOKUP($A179,入力シート!$A$7:$P$106,5,0)</f>
        <v>0</v>
      </c>
      <c r="F179" s="4">
        <f>VLOOKUP($A179,入力シート!$A$7:$P$106,7,0)</f>
        <v>0</v>
      </c>
      <c r="G179" s="37">
        <f>VLOOKUP($A179,入力シート!$A$7:$P$106,8,0)</f>
        <v>0</v>
      </c>
      <c r="H179" s="41" t="s">
        <v>36</v>
      </c>
      <c r="I179" s="37">
        <f>VLOOKUP($A179,入力シート!$A$7:$P$106,10,0)</f>
        <v>0</v>
      </c>
      <c r="J179" s="41" t="s">
        <v>14</v>
      </c>
      <c r="K179" s="37">
        <f>VLOOKUP($A179,入力シート!$A$7:$P$106,11,0)</f>
        <v>0</v>
      </c>
      <c r="L179" s="37">
        <f>VLOOKUP($A179,入力シート!$A$7:$P$106,12,0)</f>
        <v>0</v>
      </c>
      <c r="M179" s="37">
        <f>VLOOKUP($A179,入力シート!$A$7:$P$106,13,0)</f>
        <v>0</v>
      </c>
      <c r="N179" s="37">
        <f>VLOOKUP($A179,入力シート!$A$7:$P$106,14,0)</f>
        <v>0</v>
      </c>
      <c r="O179" s="37">
        <f>VLOOKUP($A179,入力シート!$A$7:$P$106,15,0)</f>
        <v>0</v>
      </c>
      <c r="P179" s="37">
        <f>VLOOKUP($A179,入力シート!$A$7:$P$106,16,0)</f>
        <v>0</v>
      </c>
    </row>
    <row r="180" spans="1:16" ht="21.75" customHeight="1" x14ac:dyDescent="0.2">
      <c r="A180" s="36"/>
      <c r="B180" s="38"/>
      <c r="C180" s="38"/>
      <c r="D180" s="38"/>
      <c r="E180" s="38"/>
      <c r="F180" s="6">
        <f>VLOOKUP($A179,入力シート!$A$7:$P$106,6,0)</f>
        <v>0</v>
      </c>
      <c r="G180" s="38"/>
      <c r="H180" s="42"/>
      <c r="I180" s="38"/>
      <c r="J180" s="42"/>
      <c r="K180" s="38"/>
      <c r="L180" s="38"/>
      <c r="M180" s="38"/>
      <c r="N180" s="38"/>
      <c r="O180" s="38"/>
      <c r="P180" s="38"/>
    </row>
    <row r="181" spans="1:16" ht="15" customHeight="1" x14ac:dyDescent="0.2">
      <c r="A181" s="37">
        <v>76</v>
      </c>
      <c r="B181" s="37">
        <f>VLOOKUP($A181,入力シート!$A$7:$P$106,2,0)</f>
        <v>0</v>
      </c>
      <c r="C181" s="37">
        <f>VLOOKUP($A181,入力シート!$A$7:$P$106,3,0)</f>
        <v>0</v>
      </c>
      <c r="D181" s="37">
        <f>VLOOKUP($A181,入力シート!$A$7:$P$106,4,0)</f>
        <v>0</v>
      </c>
      <c r="E181" s="37">
        <f>VLOOKUP($A181,入力シート!$A$7:$P$106,5,0)</f>
        <v>0</v>
      </c>
      <c r="F181" s="4">
        <f>VLOOKUP($A181,入力シート!$A$7:$P$106,7,0)</f>
        <v>0</v>
      </c>
      <c r="G181" s="37">
        <f>VLOOKUP($A181,入力シート!$A$7:$P$106,8,0)</f>
        <v>0</v>
      </c>
      <c r="H181" s="41" t="s">
        <v>36</v>
      </c>
      <c r="I181" s="37">
        <f>VLOOKUP($A181,入力シート!$A$7:$P$106,10,0)</f>
        <v>0</v>
      </c>
      <c r="J181" s="41" t="s">
        <v>14</v>
      </c>
      <c r="K181" s="37">
        <f>VLOOKUP($A181,入力シート!$A$7:$P$106,11,0)</f>
        <v>0</v>
      </c>
      <c r="L181" s="37">
        <f>VLOOKUP($A181,入力シート!$A$7:$P$106,12,0)</f>
        <v>0</v>
      </c>
      <c r="M181" s="37">
        <f>VLOOKUP($A181,入力シート!$A$7:$P$106,13,0)</f>
        <v>0</v>
      </c>
      <c r="N181" s="37">
        <f>VLOOKUP($A181,入力シート!$A$7:$P$106,14,0)</f>
        <v>0</v>
      </c>
      <c r="O181" s="37">
        <f>VLOOKUP($A181,入力シート!$A$7:$P$106,15,0)</f>
        <v>0</v>
      </c>
      <c r="P181" s="37">
        <f>VLOOKUP($A181,入力シート!$A$7:$P$106,16,0)</f>
        <v>0</v>
      </c>
    </row>
    <row r="182" spans="1:16" ht="21.75" customHeight="1" x14ac:dyDescent="0.2">
      <c r="A182" s="36"/>
      <c r="B182" s="38"/>
      <c r="C182" s="38"/>
      <c r="D182" s="38"/>
      <c r="E182" s="38"/>
      <c r="F182" s="6">
        <f>VLOOKUP($A181,入力シート!$A$7:$P$106,6,0)</f>
        <v>0</v>
      </c>
      <c r="G182" s="38"/>
      <c r="H182" s="42"/>
      <c r="I182" s="38"/>
      <c r="J182" s="42"/>
      <c r="K182" s="38"/>
      <c r="L182" s="38"/>
      <c r="M182" s="38"/>
      <c r="N182" s="38"/>
      <c r="O182" s="38"/>
      <c r="P182" s="38"/>
    </row>
    <row r="183" spans="1:16" ht="15" customHeight="1" x14ac:dyDescent="0.2">
      <c r="A183" s="37">
        <v>77</v>
      </c>
      <c r="B183" s="37">
        <f>VLOOKUP($A183,入力シート!$A$7:$P$106,2,0)</f>
        <v>0</v>
      </c>
      <c r="C183" s="37">
        <f>VLOOKUP($A183,入力シート!$A$7:$P$106,3,0)</f>
        <v>0</v>
      </c>
      <c r="D183" s="37">
        <f>VLOOKUP($A183,入力シート!$A$7:$P$106,4,0)</f>
        <v>0</v>
      </c>
      <c r="E183" s="37">
        <f>VLOOKUP($A183,入力シート!$A$7:$P$106,5,0)</f>
        <v>0</v>
      </c>
      <c r="F183" s="4">
        <f>VLOOKUP($A183,入力シート!$A$7:$P$106,7,0)</f>
        <v>0</v>
      </c>
      <c r="G183" s="37">
        <f>VLOOKUP($A183,入力シート!$A$7:$P$106,8,0)</f>
        <v>0</v>
      </c>
      <c r="H183" s="41" t="s">
        <v>35</v>
      </c>
      <c r="I183" s="37">
        <f>VLOOKUP($A183,入力シート!$A$7:$P$106,10,0)</f>
        <v>0</v>
      </c>
      <c r="J183" s="41" t="s">
        <v>14</v>
      </c>
      <c r="K183" s="37">
        <f>VLOOKUP($A183,入力シート!$A$7:$P$106,11,0)</f>
        <v>0</v>
      </c>
      <c r="L183" s="37">
        <f>VLOOKUP($A183,入力シート!$A$7:$P$106,12,0)</f>
        <v>0</v>
      </c>
      <c r="M183" s="37">
        <f>VLOOKUP($A183,入力シート!$A$7:$P$106,13,0)</f>
        <v>0</v>
      </c>
      <c r="N183" s="37">
        <f>VLOOKUP($A183,入力シート!$A$7:$P$106,14,0)</f>
        <v>0</v>
      </c>
      <c r="O183" s="37">
        <f>VLOOKUP($A183,入力シート!$A$7:$P$106,15,0)</f>
        <v>0</v>
      </c>
      <c r="P183" s="37">
        <f>VLOOKUP($A183,入力シート!$A$7:$P$106,16,0)</f>
        <v>0</v>
      </c>
    </row>
    <row r="184" spans="1:16" ht="21.75" customHeight="1" x14ac:dyDescent="0.2">
      <c r="A184" s="36"/>
      <c r="B184" s="38"/>
      <c r="C184" s="38"/>
      <c r="D184" s="38"/>
      <c r="E184" s="38"/>
      <c r="F184" s="6">
        <f>VLOOKUP($A183,入力シート!$A$7:$P$106,6,0)</f>
        <v>0</v>
      </c>
      <c r="G184" s="38"/>
      <c r="H184" s="42"/>
      <c r="I184" s="38"/>
      <c r="J184" s="42"/>
      <c r="K184" s="38"/>
      <c r="L184" s="38"/>
      <c r="M184" s="38"/>
      <c r="N184" s="38"/>
      <c r="O184" s="38"/>
      <c r="P184" s="38"/>
    </row>
    <row r="185" spans="1:16" ht="15" customHeight="1" x14ac:dyDescent="0.2">
      <c r="A185" s="37">
        <v>78</v>
      </c>
      <c r="B185" s="37">
        <f>VLOOKUP($A185,入力シート!$A$7:$P$106,2,0)</f>
        <v>0</v>
      </c>
      <c r="C185" s="37">
        <f>VLOOKUP($A185,入力シート!$A$7:$P$106,3,0)</f>
        <v>0</v>
      </c>
      <c r="D185" s="37">
        <f>VLOOKUP($A185,入力シート!$A$7:$P$106,4,0)</f>
        <v>0</v>
      </c>
      <c r="E185" s="37">
        <f>VLOOKUP($A185,入力シート!$A$7:$P$106,5,0)</f>
        <v>0</v>
      </c>
      <c r="F185" s="4">
        <f>VLOOKUP($A185,入力シート!$A$7:$P$106,7,0)</f>
        <v>0</v>
      </c>
      <c r="G185" s="37">
        <f>VLOOKUP($A185,入力シート!$A$7:$P$106,8,0)</f>
        <v>0</v>
      </c>
      <c r="H185" s="41" t="s">
        <v>35</v>
      </c>
      <c r="I185" s="37">
        <f>VLOOKUP($A185,入力シート!$A$7:$P$106,10,0)</f>
        <v>0</v>
      </c>
      <c r="J185" s="41" t="s">
        <v>14</v>
      </c>
      <c r="K185" s="37">
        <f>VLOOKUP($A185,入力シート!$A$7:$P$106,11,0)</f>
        <v>0</v>
      </c>
      <c r="L185" s="37">
        <f>VLOOKUP($A185,入力シート!$A$7:$P$106,12,0)</f>
        <v>0</v>
      </c>
      <c r="M185" s="37">
        <f>VLOOKUP($A185,入力シート!$A$7:$P$106,13,0)</f>
        <v>0</v>
      </c>
      <c r="N185" s="37">
        <f>VLOOKUP($A185,入力シート!$A$7:$P$106,14,0)</f>
        <v>0</v>
      </c>
      <c r="O185" s="37">
        <f>VLOOKUP($A185,入力シート!$A$7:$P$106,15,0)</f>
        <v>0</v>
      </c>
      <c r="P185" s="37">
        <f>VLOOKUP($A185,入力シート!$A$7:$P$106,16,0)</f>
        <v>0</v>
      </c>
    </row>
    <row r="186" spans="1:16" ht="21.75" customHeight="1" x14ac:dyDescent="0.2">
      <c r="A186" s="36"/>
      <c r="B186" s="38"/>
      <c r="C186" s="38"/>
      <c r="D186" s="38"/>
      <c r="E186" s="38"/>
      <c r="F186" s="6">
        <f>VLOOKUP($A185,入力シート!$A$7:$P$106,6,0)</f>
        <v>0</v>
      </c>
      <c r="G186" s="38"/>
      <c r="H186" s="42"/>
      <c r="I186" s="38"/>
      <c r="J186" s="42"/>
      <c r="K186" s="38"/>
      <c r="L186" s="38"/>
      <c r="M186" s="38"/>
      <c r="N186" s="38"/>
      <c r="O186" s="38"/>
      <c r="P186" s="38"/>
    </row>
    <row r="187" spans="1:16" ht="15" customHeight="1" x14ac:dyDescent="0.2">
      <c r="A187" s="37">
        <v>79</v>
      </c>
      <c r="B187" s="37">
        <f>VLOOKUP($A187,入力シート!$A$7:$P$106,2,0)</f>
        <v>0</v>
      </c>
      <c r="C187" s="37">
        <f>VLOOKUP($A187,入力シート!$A$7:$P$106,3,0)</f>
        <v>0</v>
      </c>
      <c r="D187" s="37">
        <f>VLOOKUP($A187,入力シート!$A$7:$P$106,4,0)</f>
        <v>0</v>
      </c>
      <c r="E187" s="37">
        <f>VLOOKUP($A187,入力シート!$A$7:$P$106,5,0)</f>
        <v>0</v>
      </c>
      <c r="F187" s="4">
        <f>VLOOKUP($A187,入力シート!$A$7:$P$106,7,0)</f>
        <v>0</v>
      </c>
      <c r="G187" s="37">
        <f>VLOOKUP($A187,入力シート!$A$7:$P$106,8,0)</f>
        <v>0</v>
      </c>
      <c r="H187" s="41" t="s">
        <v>35</v>
      </c>
      <c r="I187" s="37">
        <f>VLOOKUP($A187,入力シート!$A$7:$P$106,10,0)</f>
        <v>0</v>
      </c>
      <c r="J187" s="41" t="s">
        <v>14</v>
      </c>
      <c r="K187" s="37">
        <f>VLOOKUP($A187,入力シート!$A$7:$P$106,11,0)</f>
        <v>0</v>
      </c>
      <c r="L187" s="37">
        <f>VLOOKUP($A187,入力シート!$A$7:$P$106,12,0)</f>
        <v>0</v>
      </c>
      <c r="M187" s="37">
        <f>VLOOKUP($A187,入力シート!$A$7:$P$106,13,0)</f>
        <v>0</v>
      </c>
      <c r="N187" s="37">
        <f>VLOOKUP($A187,入力シート!$A$7:$P$106,14,0)</f>
        <v>0</v>
      </c>
      <c r="O187" s="37">
        <f>VLOOKUP($A187,入力シート!$A$7:$P$106,15,0)</f>
        <v>0</v>
      </c>
      <c r="P187" s="37">
        <f>VLOOKUP($A187,入力シート!$A$7:$P$106,16,0)</f>
        <v>0</v>
      </c>
    </row>
    <row r="188" spans="1:16" ht="21.75" customHeight="1" x14ac:dyDescent="0.2">
      <c r="A188" s="36"/>
      <c r="B188" s="38"/>
      <c r="C188" s="38"/>
      <c r="D188" s="38"/>
      <c r="E188" s="38"/>
      <c r="F188" s="6">
        <f>VLOOKUP($A187,入力シート!$A$7:$P$106,6,0)</f>
        <v>0</v>
      </c>
      <c r="G188" s="38"/>
      <c r="H188" s="42"/>
      <c r="I188" s="38"/>
      <c r="J188" s="42"/>
      <c r="K188" s="38"/>
      <c r="L188" s="38"/>
      <c r="M188" s="38"/>
      <c r="N188" s="38"/>
      <c r="O188" s="38"/>
      <c r="P188" s="38"/>
    </row>
    <row r="189" spans="1:16" ht="15" customHeight="1" x14ac:dyDescent="0.2">
      <c r="A189" s="37">
        <v>80</v>
      </c>
      <c r="B189" s="37">
        <f>VLOOKUP($A189,入力シート!$A$7:$P$106,2,0)</f>
        <v>0</v>
      </c>
      <c r="C189" s="37">
        <f>VLOOKUP($A189,入力シート!$A$7:$P$106,3,0)</f>
        <v>0</v>
      </c>
      <c r="D189" s="37">
        <f>VLOOKUP($A189,入力シート!$A$7:$P$106,4,0)</f>
        <v>0</v>
      </c>
      <c r="E189" s="37">
        <f>VLOOKUP($A189,入力シート!$A$7:$P$106,5,0)</f>
        <v>0</v>
      </c>
      <c r="F189" s="4">
        <f>VLOOKUP($A189,入力シート!$A$7:$P$106,7,0)</f>
        <v>0</v>
      </c>
      <c r="G189" s="37">
        <f>VLOOKUP($A189,入力シート!$A$7:$P$106,8,0)</f>
        <v>0</v>
      </c>
      <c r="H189" s="41" t="s">
        <v>36</v>
      </c>
      <c r="I189" s="37">
        <f>VLOOKUP($A189,入力シート!$A$7:$P$106,10,0)</f>
        <v>0</v>
      </c>
      <c r="J189" s="41" t="s">
        <v>14</v>
      </c>
      <c r="K189" s="37">
        <f>VLOOKUP($A189,入力シート!$A$7:$P$106,11,0)</f>
        <v>0</v>
      </c>
      <c r="L189" s="37">
        <f>VLOOKUP($A189,入力シート!$A$7:$P$106,12,0)</f>
        <v>0</v>
      </c>
      <c r="M189" s="37">
        <f>VLOOKUP($A189,入力シート!$A$7:$P$106,13,0)</f>
        <v>0</v>
      </c>
      <c r="N189" s="37">
        <f>VLOOKUP($A189,入力シート!$A$7:$P$106,14,0)</f>
        <v>0</v>
      </c>
      <c r="O189" s="37">
        <f>VLOOKUP($A189,入力シート!$A$7:$P$106,15,0)</f>
        <v>0</v>
      </c>
      <c r="P189" s="37">
        <f>VLOOKUP($A189,入力シート!$A$7:$P$106,16,0)</f>
        <v>0</v>
      </c>
    </row>
    <row r="190" spans="1:16" ht="21.75" customHeight="1" x14ac:dyDescent="0.2">
      <c r="A190" s="36"/>
      <c r="B190" s="38"/>
      <c r="C190" s="38"/>
      <c r="D190" s="38"/>
      <c r="E190" s="38"/>
      <c r="F190" s="6">
        <f>VLOOKUP($A189,入力シート!$A$7:$P$106,6,0)</f>
        <v>0</v>
      </c>
      <c r="G190" s="38"/>
      <c r="H190" s="42"/>
      <c r="I190" s="38"/>
      <c r="J190" s="42"/>
      <c r="K190" s="38"/>
      <c r="L190" s="38"/>
      <c r="M190" s="38"/>
      <c r="N190" s="38"/>
      <c r="O190" s="38"/>
      <c r="P190" s="38"/>
    </row>
    <row r="191" spans="1:16" ht="18.75" customHeight="1" x14ac:dyDescent="0.2">
      <c r="A191" s="26" t="s">
        <v>28</v>
      </c>
      <c r="B191" s="26"/>
      <c r="C191" s="26"/>
      <c r="D191" s="26"/>
      <c r="E191" s="26"/>
      <c r="F191" s="26"/>
      <c r="G191" s="26"/>
      <c r="H191" s="26"/>
      <c r="I191" s="26"/>
      <c r="J191" s="7"/>
      <c r="K191" s="7"/>
      <c r="L191" s="8"/>
      <c r="M191" s="7"/>
      <c r="N191" s="7"/>
      <c r="O191" s="8"/>
      <c r="P191" s="7"/>
    </row>
    <row r="192" spans="1:16" ht="18.75" customHeight="1" x14ac:dyDescent="0.2">
      <c r="A192" s="27" t="s">
        <v>18</v>
      </c>
      <c r="B192" s="27"/>
      <c r="C192" s="27"/>
      <c r="D192" s="27"/>
      <c r="E192" s="27"/>
      <c r="F192" s="27"/>
      <c r="G192" s="27"/>
      <c r="H192" s="27"/>
      <c r="I192" s="27"/>
      <c r="J192" s="97" t="s">
        <v>19</v>
      </c>
      <c r="K192" s="97"/>
      <c r="L192" s="97"/>
      <c r="M192" s="97"/>
      <c r="N192" s="97"/>
      <c r="O192" s="97"/>
      <c r="P192" s="97"/>
    </row>
    <row r="193" spans="1:16" ht="22.5" customHeight="1" x14ac:dyDescent="0.2">
      <c r="A193" s="45" t="s">
        <v>20</v>
      </c>
      <c r="B193" s="45"/>
      <c r="C193" s="45"/>
    </row>
    <row r="194" spans="1:16" ht="22.5" customHeight="1" x14ac:dyDescent="0.2">
      <c r="A194" s="11"/>
      <c r="G194" s="101">
        <f>$G$2</f>
        <v>0</v>
      </c>
      <c r="H194" s="102"/>
      <c r="I194" s="102"/>
      <c r="J194" s="103"/>
      <c r="K194" s="49" t="s">
        <v>15</v>
      </c>
      <c r="L194" s="50"/>
      <c r="M194" s="51"/>
      <c r="N194" s="52" t="s">
        <v>29</v>
      </c>
      <c r="O194" s="53"/>
    </row>
    <row r="195" spans="1:16" ht="15" customHeight="1" x14ac:dyDescent="0.2"/>
    <row r="196" spans="1:16" ht="11.25" customHeight="1" x14ac:dyDescent="0.2">
      <c r="I196" s="2"/>
    </row>
    <row r="197" spans="1:16" ht="15" customHeight="1" x14ac:dyDescent="0.2">
      <c r="A197" s="54" t="s">
        <v>0</v>
      </c>
      <c r="B197" s="54" t="s">
        <v>1</v>
      </c>
      <c r="C197" s="56" t="s">
        <v>2</v>
      </c>
      <c r="D197" s="56"/>
      <c r="E197" s="56"/>
      <c r="F197" s="4" t="s">
        <v>17</v>
      </c>
      <c r="G197" s="57" t="s">
        <v>9</v>
      </c>
      <c r="H197" s="58"/>
      <c r="I197" s="61" t="s">
        <v>11</v>
      </c>
      <c r="J197" s="62"/>
      <c r="K197" s="56" t="s">
        <v>5</v>
      </c>
      <c r="L197" s="56"/>
      <c r="M197" s="56"/>
      <c r="N197" s="56" t="s">
        <v>6</v>
      </c>
      <c r="O197" s="56"/>
      <c r="P197" s="56"/>
    </row>
    <row r="198" spans="1:16" ht="15" customHeight="1" x14ac:dyDescent="0.2">
      <c r="A198" s="55"/>
      <c r="B198" s="55"/>
      <c r="C198" s="5" t="s">
        <v>3</v>
      </c>
      <c r="D198" s="5" t="s">
        <v>4</v>
      </c>
      <c r="E198" s="5" t="s">
        <v>8</v>
      </c>
      <c r="F198" s="6" t="s">
        <v>16</v>
      </c>
      <c r="G198" s="59"/>
      <c r="H198" s="60"/>
      <c r="I198" s="63"/>
      <c r="J198" s="64"/>
      <c r="K198" s="5" t="s">
        <v>3</v>
      </c>
      <c r="L198" s="5" t="s">
        <v>7</v>
      </c>
      <c r="M198" s="5" t="s">
        <v>8</v>
      </c>
      <c r="N198" s="5" t="s">
        <v>3</v>
      </c>
      <c r="O198" s="5" t="s">
        <v>4</v>
      </c>
      <c r="P198" s="5" t="s">
        <v>8</v>
      </c>
    </row>
    <row r="199" spans="1:16" ht="15" customHeight="1" x14ac:dyDescent="0.2">
      <c r="A199" s="37">
        <v>81</v>
      </c>
      <c r="B199" s="37">
        <f>VLOOKUP($A199,入力シート!$A$7:$P$106,2,0)</f>
        <v>0</v>
      </c>
      <c r="C199" s="37">
        <f>VLOOKUP($A199,入力シート!$A$7:$P$106,3,0)</f>
        <v>0</v>
      </c>
      <c r="D199" s="37">
        <f>VLOOKUP($A199,入力シート!$A$7:$P$106,4,0)</f>
        <v>0</v>
      </c>
      <c r="E199" s="37">
        <f>VLOOKUP($A199,入力シート!$A$7:$P$106,5,0)</f>
        <v>0</v>
      </c>
      <c r="F199" s="4">
        <f>VLOOKUP($A199,入力シート!$A$7:$P$106,7,0)</f>
        <v>0</v>
      </c>
      <c r="G199" s="37">
        <f>VLOOKUP($A199,入力シート!$A$7:$P$106,8,0)</f>
        <v>0</v>
      </c>
      <c r="H199" s="41" t="s">
        <v>38</v>
      </c>
      <c r="I199" s="37">
        <f>VLOOKUP($A199,入力シート!$A$7:$P$106,10,0)</f>
        <v>0</v>
      </c>
      <c r="J199" s="41" t="s">
        <v>14</v>
      </c>
      <c r="K199" s="37">
        <f>VLOOKUP($A199,入力シート!$A$7:$P$106,11,0)</f>
        <v>0</v>
      </c>
      <c r="L199" s="37">
        <f>VLOOKUP($A199,入力シート!$A$7:$P$106,12,0)</f>
        <v>0</v>
      </c>
      <c r="M199" s="37">
        <f>VLOOKUP($A199,入力シート!$A$7:$P$106,13,0)</f>
        <v>0</v>
      </c>
      <c r="N199" s="37">
        <f>VLOOKUP($A199,入力シート!$A$7:$P$106,14,0)</f>
        <v>0</v>
      </c>
      <c r="O199" s="37">
        <f>VLOOKUP($A199,入力シート!$A$7:$P$106,15,0)</f>
        <v>0</v>
      </c>
      <c r="P199" s="37">
        <f>VLOOKUP($A199,入力シート!$A$7:$P$106,16,0)</f>
        <v>0</v>
      </c>
    </row>
    <row r="200" spans="1:16" ht="21.75" customHeight="1" x14ac:dyDescent="0.2">
      <c r="A200" s="36"/>
      <c r="B200" s="38"/>
      <c r="C200" s="38"/>
      <c r="D200" s="38"/>
      <c r="E200" s="38"/>
      <c r="F200" s="6">
        <f>VLOOKUP($A199,入力シート!$A$7:$P$106,6,0)</f>
        <v>0</v>
      </c>
      <c r="G200" s="38"/>
      <c r="H200" s="42"/>
      <c r="I200" s="38"/>
      <c r="J200" s="42"/>
      <c r="K200" s="38"/>
      <c r="L200" s="38"/>
      <c r="M200" s="38"/>
      <c r="N200" s="38"/>
      <c r="O200" s="38"/>
      <c r="P200" s="38"/>
    </row>
    <row r="201" spans="1:16" ht="15" customHeight="1" x14ac:dyDescent="0.2">
      <c r="A201" s="37">
        <v>82</v>
      </c>
      <c r="B201" s="37">
        <f>VLOOKUP($A201,入力シート!$A$7:$P$106,2,0)</f>
        <v>0</v>
      </c>
      <c r="C201" s="37">
        <f>VLOOKUP($A201,入力シート!$A$7:$P$106,3,0)</f>
        <v>0</v>
      </c>
      <c r="D201" s="37">
        <f>VLOOKUP($A201,入力シート!$A$7:$P$106,4,0)</f>
        <v>0</v>
      </c>
      <c r="E201" s="37">
        <f>VLOOKUP($A201,入力シート!$A$7:$P$106,5,0)</f>
        <v>0</v>
      </c>
      <c r="F201" s="4">
        <f>VLOOKUP($A201,入力シート!$A$7:$P$106,7,0)</f>
        <v>0</v>
      </c>
      <c r="G201" s="37">
        <f>VLOOKUP($A201,入力シート!$A$7:$P$106,8,0)</f>
        <v>0</v>
      </c>
      <c r="H201" s="41" t="s">
        <v>35</v>
      </c>
      <c r="I201" s="37">
        <f>VLOOKUP($A201,入力シート!$A$7:$P$106,10,0)</f>
        <v>0</v>
      </c>
      <c r="J201" s="41" t="s">
        <v>14</v>
      </c>
      <c r="K201" s="37">
        <f>VLOOKUP($A201,入力シート!$A$7:$P$106,11,0)</f>
        <v>0</v>
      </c>
      <c r="L201" s="37">
        <f>VLOOKUP($A201,入力シート!$A$7:$P$106,12,0)</f>
        <v>0</v>
      </c>
      <c r="M201" s="37">
        <f>VLOOKUP($A201,入力シート!$A$7:$P$106,13,0)</f>
        <v>0</v>
      </c>
      <c r="N201" s="37">
        <f>VLOOKUP($A201,入力シート!$A$7:$P$106,14,0)</f>
        <v>0</v>
      </c>
      <c r="O201" s="37">
        <f>VLOOKUP($A201,入力シート!$A$7:$P$106,15,0)</f>
        <v>0</v>
      </c>
      <c r="P201" s="37">
        <f>VLOOKUP($A201,入力シート!$A$7:$P$106,16,0)</f>
        <v>0</v>
      </c>
    </row>
    <row r="202" spans="1:16" ht="21.75" customHeight="1" x14ac:dyDescent="0.2">
      <c r="A202" s="36"/>
      <c r="B202" s="38"/>
      <c r="C202" s="38"/>
      <c r="D202" s="38"/>
      <c r="E202" s="38"/>
      <c r="F202" s="6">
        <f>VLOOKUP($A201,入力シート!$A$7:$P$106,6,0)</f>
        <v>0</v>
      </c>
      <c r="G202" s="38"/>
      <c r="H202" s="42"/>
      <c r="I202" s="38"/>
      <c r="J202" s="42"/>
      <c r="K202" s="38"/>
      <c r="L202" s="38"/>
      <c r="M202" s="38"/>
      <c r="N202" s="38"/>
      <c r="O202" s="38"/>
      <c r="P202" s="38"/>
    </row>
    <row r="203" spans="1:16" ht="15" customHeight="1" x14ac:dyDescent="0.2">
      <c r="A203" s="37">
        <v>83</v>
      </c>
      <c r="B203" s="37">
        <f>VLOOKUP($A203,入力シート!$A$7:$P$106,2,0)</f>
        <v>0</v>
      </c>
      <c r="C203" s="37">
        <f>VLOOKUP($A203,入力シート!$A$7:$P$106,3,0)</f>
        <v>0</v>
      </c>
      <c r="D203" s="37">
        <f>VLOOKUP($A203,入力シート!$A$7:$P$106,4,0)</f>
        <v>0</v>
      </c>
      <c r="E203" s="37">
        <f>VLOOKUP($A203,入力シート!$A$7:$P$106,5,0)</f>
        <v>0</v>
      </c>
      <c r="F203" s="4">
        <f>VLOOKUP($A203,入力シート!$A$7:$P$106,7,0)</f>
        <v>0</v>
      </c>
      <c r="G203" s="37">
        <f>VLOOKUP($A203,入力シート!$A$7:$P$106,8,0)</f>
        <v>0</v>
      </c>
      <c r="H203" s="41" t="s">
        <v>38</v>
      </c>
      <c r="I203" s="37">
        <f>VLOOKUP($A203,入力シート!$A$7:$P$106,10,0)</f>
        <v>0</v>
      </c>
      <c r="J203" s="41" t="s">
        <v>14</v>
      </c>
      <c r="K203" s="37">
        <f>VLOOKUP($A203,入力シート!$A$7:$P$106,11,0)</f>
        <v>0</v>
      </c>
      <c r="L203" s="37">
        <f>VLOOKUP($A203,入力シート!$A$7:$P$106,12,0)</f>
        <v>0</v>
      </c>
      <c r="M203" s="37">
        <f>VLOOKUP($A203,入力シート!$A$7:$P$106,13,0)</f>
        <v>0</v>
      </c>
      <c r="N203" s="37">
        <f>VLOOKUP($A203,入力シート!$A$7:$P$106,14,0)</f>
        <v>0</v>
      </c>
      <c r="O203" s="37">
        <f>VLOOKUP($A203,入力シート!$A$7:$P$106,15,0)</f>
        <v>0</v>
      </c>
      <c r="P203" s="37">
        <f>VLOOKUP($A203,入力シート!$A$7:$P$106,16,0)</f>
        <v>0</v>
      </c>
    </row>
    <row r="204" spans="1:16" ht="21.75" customHeight="1" x14ac:dyDescent="0.2">
      <c r="A204" s="36"/>
      <c r="B204" s="38"/>
      <c r="C204" s="38"/>
      <c r="D204" s="38"/>
      <c r="E204" s="38"/>
      <c r="F204" s="6">
        <f>VLOOKUP($A203,入力シート!$A$7:$P$106,6,0)</f>
        <v>0</v>
      </c>
      <c r="G204" s="38"/>
      <c r="H204" s="42"/>
      <c r="I204" s="38"/>
      <c r="J204" s="42"/>
      <c r="K204" s="38"/>
      <c r="L204" s="38"/>
      <c r="M204" s="38"/>
      <c r="N204" s="38"/>
      <c r="O204" s="38"/>
      <c r="P204" s="38"/>
    </row>
    <row r="205" spans="1:16" ht="15" customHeight="1" x14ac:dyDescent="0.2">
      <c r="A205" s="37">
        <v>84</v>
      </c>
      <c r="B205" s="37">
        <f>VLOOKUP($A205,入力シート!$A$7:$P$106,2,0)</f>
        <v>0</v>
      </c>
      <c r="C205" s="37">
        <f>VLOOKUP($A205,入力シート!$A$7:$P$106,3,0)</f>
        <v>0</v>
      </c>
      <c r="D205" s="37">
        <f>VLOOKUP($A205,入力シート!$A$7:$P$106,4,0)</f>
        <v>0</v>
      </c>
      <c r="E205" s="37">
        <f>VLOOKUP($A205,入力シート!$A$7:$P$106,5,0)</f>
        <v>0</v>
      </c>
      <c r="F205" s="4">
        <f>VLOOKUP($A205,入力シート!$A$7:$P$106,7,0)</f>
        <v>0</v>
      </c>
      <c r="G205" s="37">
        <f>VLOOKUP($A205,入力シート!$A$7:$P$106,8,0)</f>
        <v>0</v>
      </c>
      <c r="H205" s="41" t="s">
        <v>38</v>
      </c>
      <c r="I205" s="37">
        <f>VLOOKUP($A205,入力シート!$A$7:$P$106,10,0)</f>
        <v>0</v>
      </c>
      <c r="J205" s="41" t="s">
        <v>14</v>
      </c>
      <c r="K205" s="37">
        <f>VLOOKUP($A205,入力シート!$A$7:$P$106,11,0)</f>
        <v>0</v>
      </c>
      <c r="L205" s="37">
        <f>VLOOKUP($A205,入力シート!$A$7:$P$106,12,0)</f>
        <v>0</v>
      </c>
      <c r="M205" s="37">
        <f>VLOOKUP($A205,入力シート!$A$7:$P$106,13,0)</f>
        <v>0</v>
      </c>
      <c r="N205" s="37">
        <f>VLOOKUP($A205,入力シート!$A$7:$P$106,14,0)</f>
        <v>0</v>
      </c>
      <c r="O205" s="37">
        <f>VLOOKUP($A205,入力シート!$A$7:$P$106,15,0)</f>
        <v>0</v>
      </c>
      <c r="P205" s="37">
        <f>VLOOKUP($A205,入力シート!$A$7:$P$106,16,0)</f>
        <v>0</v>
      </c>
    </row>
    <row r="206" spans="1:16" ht="21.75" customHeight="1" x14ac:dyDescent="0.2">
      <c r="A206" s="36"/>
      <c r="B206" s="38"/>
      <c r="C206" s="38"/>
      <c r="D206" s="38"/>
      <c r="E206" s="38"/>
      <c r="F206" s="6">
        <f>VLOOKUP($A205,入力シート!$A$7:$P$106,6,0)</f>
        <v>0</v>
      </c>
      <c r="G206" s="38"/>
      <c r="H206" s="42"/>
      <c r="I206" s="38"/>
      <c r="J206" s="42"/>
      <c r="K206" s="38"/>
      <c r="L206" s="38"/>
      <c r="M206" s="38"/>
      <c r="N206" s="38"/>
      <c r="O206" s="38"/>
      <c r="P206" s="38"/>
    </row>
    <row r="207" spans="1:16" ht="15" customHeight="1" x14ac:dyDescent="0.2">
      <c r="A207" s="37">
        <v>85</v>
      </c>
      <c r="B207" s="37">
        <f>VLOOKUP($A207,入力シート!$A$7:$P$106,2,0)</f>
        <v>0</v>
      </c>
      <c r="C207" s="37">
        <f>VLOOKUP($A207,入力シート!$A$7:$P$106,3,0)</f>
        <v>0</v>
      </c>
      <c r="D207" s="37">
        <f>VLOOKUP($A207,入力シート!$A$7:$P$106,4,0)</f>
        <v>0</v>
      </c>
      <c r="E207" s="37">
        <f>VLOOKUP($A207,入力シート!$A$7:$P$106,5,0)</f>
        <v>0</v>
      </c>
      <c r="F207" s="4">
        <f>VLOOKUP($A207,入力シート!$A$7:$P$106,7,0)</f>
        <v>0</v>
      </c>
      <c r="G207" s="37">
        <f>VLOOKUP($A207,入力シート!$A$7:$P$106,8,0)</f>
        <v>0</v>
      </c>
      <c r="H207" s="41" t="s">
        <v>38</v>
      </c>
      <c r="I207" s="37">
        <f>VLOOKUP($A207,入力シート!$A$7:$P$106,10,0)</f>
        <v>0</v>
      </c>
      <c r="J207" s="41" t="s">
        <v>14</v>
      </c>
      <c r="K207" s="37">
        <f>VLOOKUP($A207,入力シート!$A$7:$P$106,11,0)</f>
        <v>0</v>
      </c>
      <c r="L207" s="37">
        <f>VLOOKUP($A207,入力シート!$A$7:$P$106,12,0)</f>
        <v>0</v>
      </c>
      <c r="M207" s="37">
        <f>VLOOKUP($A207,入力シート!$A$7:$P$106,13,0)</f>
        <v>0</v>
      </c>
      <c r="N207" s="37">
        <f>VLOOKUP($A207,入力シート!$A$7:$P$106,14,0)</f>
        <v>0</v>
      </c>
      <c r="O207" s="37">
        <f>VLOOKUP($A207,入力シート!$A$7:$P$106,15,0)</f>
        <v>0</v>
      </c>
      <c r="P207" s="37">
        <f>VLOOKUP($A207,入力シート!$A$7:$P$106,16,0)</f>
        <v>0</v>
      </c>
    </row>
    <row r="208" spans="1:16" ht="21.75" customHeight="1" x14ac:dyDescent="0.2">
      <c r="A208" s="36"/>
      <c r="B208" s="38"/>
      <c r="C208" s="38"/>
      <c r="D208" s="38"/>
      <c r="E208" s="38"/>
      <c r="F208" s="6">
        <f>VLOOKUP($A207,入力シート!$A$7:$P$106,6,0)</f>
        <v>0</v>
      </c>
      <c r="G208" s="38"/>
      <c r="H208" s="42"/>
      <c r="I208" s="38"/>
      <c r="J208" s="42"/>
      <c r="K208" s="38"/>
      <c r="L208" s="38"/>
      <c r="M208" s="38"/>
      <c r="N208" s="38"/>
      <c r="O208" s="38"/>
      <c r="P208" s="38"/>
    </row>
    <row r="209" spans="1:16" ht="15" customHeight="1" x14ac:dyDescent="0.2">
      <c r="A209" s="37">
        <v>86</v>
      </c>
      <c r="B209" s="37">
        <f>VLOOKUP($A209,入力シート!$A$7:$P$106,2,0)</f>
        <v>0</v>
      </c>
      <c r="C209" s="37">
        <f>VLOOKUP($A209,入力シート!$A$7:$P$106,3,0)</f>
        <v>0</v>
      </c>
      <c r="D209" s="37">
        <f>VLOOKUP($A209,入力シート!$A$7:$P$106,4,0)</f>
        <v>0</v>
      </c>
      <c r="E209" s="37">
        <f>VLOOKUP($A209,入力シート!$A$7:$P$106,5,0)</f>
        <v>0</v>
      </c>
      <c r="F209" s="4">
        <f>VLOOKUP($A209,入力シート!$A$7:$P$106,7,0)</f>
        <v>0</v>
      </c>
      <c r="G209" s="37">
        <f>VLOOKUP($A209,入力シート!$A$7:$P$106,8,0)</f>
        <v>0</v>
      </c>
      <c r="H209" s="41" t="s">
        <v>38</v>
      </c>
      <c r="I209" s="37">
        <f>VLOOKUP($A209,入力シート!$A$7:$P$106,10,0)</f>
        <v>0</v>
      </c>
      <c r="J209" s="41" t="s">
        <v>14</v>
      </c>
      <c r="K209" s="37">
        <f>VLOOKUP($A209,入力シート!$A$7:$P$106,11,0)</f>
        <v>0</v>
      </c>
      <c r="L209" s="37">
        <f>VLOOKUP($A209,入力シート!$A$7:$P$106,12,0)</f>
        <v>0</v>
      </c>
      <c r="M209" s="37">
        <f>VLOOKUP($A209,入力シート!$A$7:$P$106,13,0)</f>
        <v>0</v>
      </c>
      <c r="N209" s="37">
        <f>VLOOKUP($A209,入力シート!$A$7:$P$106,14,0)</f>
        <v>0</v>
      </c>
      <c r="O209" s="37">
        <f>VLOOKUP($A209,入力シート!$A$7:$P$106,15,0)</f>
        <v>0</v>
      </c>
      <c r="P209" s="37">
        <f>VLOOKUP($A209,入力シート!$A$7:$P$106,16,0)</f>
        <v>0</v>
      </c>
    </row>
    <row r="210" spans="1:16" ht="21.75" customHeight="1" x14ac:dyDescent="0.2">
      <c r="A210" s="36"/>
      <c r="B210" s="38"/>
      <c r="C210" s="38"/>
      <c r="D210" s="38"/>
      <c r="E210" s="38"/>
      <c r="F210" s="6">
        <f>VLOOKUP($A209,入力シート!$A$7:$P$106,6,0)</f>
        <v>0</v>
      </c>
      <c r="G210" s="38"/>
      <c r="H210" s="42"/>
      <c r="I210" s="38"/>
      <c r="J210" s="42"/>
      <c r="K210" s="38"/>
      <c r="L210" s="38"/>
      <c r="M210" s="38"/>
      <c r="N210" s="38"/>
      <c r="O210" s="38"/>
      <c r="P210" s="38"/>
    </row>
    <row r="211" spans="1:16" ht="15" customHeight="1" x14ac:dyDescent="0.2">
      <c r="A211" s="37">
        <v>87</v>
      </c>
      <c r="B211" s="37">
        <f>VLOOKUP($A211,入力シート!$A$7:$P$106,2,0)</f>
        <v>0</v>
      </c>
      <c r="C211" s="37">
        <f>VLOOKUP($A211,入力シート!$A$7:$P$106,3,0)</f>
        <v>0</v>
      </c>
      <c r="D211" s="37">
        <f>VLOOKUP($A211,入力シート!$A$7:$P$106,4,0)</f>
        <v>0</v>
      </c>
      <c r="E211" s="37">
        <f>VLOOKUP($A211,入力シート!$A$7:$P$106,5,0)</f>
        <v>0</v>
      </c>
      <c r="F211" s="4">
        <f>VLOOKUP($A211,入力シート!$A$7:$P$106,7,0)</f>
        <v>0</v>
      </c>
      <c r="G211" s="37">
        <f>VLOOKUP($A211,入力シート!$A$7:$P$106,8,0)</f>
        <v>0</v>
      </c>
      <c r="H211" s="41" t="s">
        <v>35</v>
      </c>
      <c r="I211" s="37">
        <f>VLOOKUP($A211,入力シート!$A$7:$P$106,10,0)</f>
        <v>0</v>
      </c>
      <c r="J211" s="41" t="s">
        <v>14</v>
      </c>
      <c r="K211" s="37">
        <f>VLOOKUP($A211,入力シート!$A$7:$P$106,11,0)</f>
        <v>0</v>
      </c>
      <c r="L211" s="37">
        <f>VLOOKUP($A211,入力シート!$A$7:$P$106,12,0)</f>
        <v>0</v>
      </c>
      <c r="M211" s="37">
        <f>VLOOKUP($A211,入力シート!$A$7:$P$106,13,0)</f>
        <v>0</v>
      </c>
      <c r="N211" s="37">
        <f>VLOOKUP($A211,入力シート!$A$7:$P$106,14,0)</f>
        <v>0</v>
      </c>
      <c r="O211" s="37">
        <f>VLOOKUP($A211,入力シート!$A$7:$P$106,15,0)</f>
        <v>0</v>
      </c>
      <c r="P211" s="37">
        <f>VLOOKUP($A211,入力シート!$A$7:$P$106,16,0)</f>
        <v>0</v>
      </c>
    </row>
    <row r="212" spans="1:16" ht="21.75" customHeight="1" x14ac:dyDescent="0.2">
      <c r="A212" s="36"/>
      <c r="B212" s="38"/>
      <c r="C212" s="38"/>
      <c r="D212" s="38"/>
      <c r="E212" s="38"/>
      <c r="F212" s="6">
        <f>VLOOKUP($A211,入力シート!$A$7:$P$106,6,0)</f>
        <v>0</v>
      </c>
      <c r="G212" s="38"/>
      <c r="H212" s="42"/>
      <c r="I212" s="38"/>
      <c r="J212" s="42"/>
      <c r="K212" s="38"/>
      <c r="L212" s="38"/>
      <c r="M212" s="38"/>
      <c r="N212" s="38"/>
      <c r="O212" s="38"/>
      <c r="P212" s="38"/>
    </row>
    <row r="213" spans="1:16" ht="15" customHeight="1" x14ac:dyDescent="0.2">
      <c r="A213" s="37">
        <v>88</v>
      </c>
      <c r="B213" s="37">
        <f>VLOOKUP($A213,入力シート!$A$7:$P$106,2,0)</f>
        <v>0</v>
      </c>
      <c r="C213" s="37">
        <f>VLOOKUP($A213,入力シート!$A$7:$P$106,3,0)</f>
        <v>0</v>
      </c>
      <c r="D213" s="37">
        <f>VLOOKUP($A213,入力シート!$A$7:$P$106,4,0)</f>
        <v>0</v>
      </c>
      <c r="E213" s="37">
        <f>VLOOKUP($A213,入力シート!$A$7:$P$106,5,0)</f>
        <v>0</v>
      </c>
      <c r="F213" s="4">
        <f>VLOOKUP($A213,入力シート!$A$7:$P$106,7,0)</f>
        <v>0</v>
      </c>
      <c r="G213" s="37">
        <f>VLOOKUP($A213,入力シート!$A$7:$P$106,8,0)</f>
        <v>0</v>
      </c>
      <c r="H213" s="41" t="s">
        <v>38</v>
      </c>
      <c r="I213" s="37">
        <f>VLOOKUP($A213,入力シート!$A$7:$P$106,10,0)</f>
        <v>0</v>
      </c>
      <c r="J213" s="41" t="s">
        <v>14</v>
      </c>
      <c r="K213" s="37">
        <f>VLOOKUP($A213,入力シート!$A$7:$P$106,11,0)</f>
        <v>0</v>
      </c>
      <c r="L213" s="37">
        <f>VLOOKUP($A213,入力シート!$A$7:$P$106,12,0)</f>
        <v>0</v>
      </c>
      <c r="M213" s="37">
        <f>VLOOKUP($A213,入力シート!$A$7:$P$106,13,0)</f>
        <v>0</v>
      </c>
      <c r="N213" s="37">
        <f>VLOOKUP($A213,入力シート!$A$7:$P$106,14,0)</f>
        <v>0</v>
      </c>
      <c r="O213" s="37">
        <f>VLOOKUP($A213,入力シート!$A$7:$P$106,15,0)</f>
        <v>0</v>
      </c>
      <c r="P213" s="37">
        <f>VLOOKUP($A213,入力シート!$A$7:$P$106,16,0)</f>
        <v>0</v>
      </c>
    </row>
    <row r="214" spans="1:16" ht="21.75" customHeight="1" x14ac:dyDescent="0.2">
      <c r="A214" s="36"/>
      <c r="B214" s="38"/>
      <c r="C214" s="38"/>
      <c r="D214" s="38"/>
      <c r="E214" s="38"/>
      <c r="F214" s="6">
        <f>VLOOKUP($A213,入力シート!$A$7:$P$106,6,0)</f>
        <v>0</v>
      </c>
      <c r="G214" s="38"/>
      <c r="H214" s="42"/>
      <c r="I214" s="38"/>
      <c r="J214" s="42"/>
      <c r="K214" s="38"/>
      <c r="L214" s="38"/>
      <c r="M214" s="38"/>
      <c r="N214" s="38"/>
      <c r="O214" s="38"/>
      <c r="P214" s="38"/>
    </row>
    <row r="215" spans="1:16" ht="15" customHeight="1" x14ac:dyDescent="0.2">
      <c r="A215" s="37">
        <v>89</v>
      </c>
      <c r="B215" s="37">
        <f>VLOOKUP($A215,入力シート!$A$7:$P$106,2,0)</f>
        <v>0</v>
      </c>
      <c r="C215" s="37">
        <f>VLOOKUP($A215,入力シート!$A$7:$P$106,3,0)</f>
        <v>0</v>
      </c>
      <c r="D215" s="37">
        <f>VLOOKUP($A215,入力シート!$A$7:$P$106,4,0)</f>
        <v>0</v>
      </c>
      <c r="E215" s="37">
        <f>VLOOKUP($A215,入力シート!$A$7:$P$106,5,0)</f>
        <v>0</v>
      </c>
      <c r="F215" s="4">
        <f>VLOOKUP($A215,入力シート!$A$7:$P$106,7,0)</f>
        <v>0</v>
      </c>
      <c r="G215" s="37">
        <f>VLOOKUP($A215,入力シート!$A$7:$P$106,8,0)</f>
        <v>0</v>
      </c>
      <c r="H215" s="41" t="s">
        <v>38</v>
      </c>
      <c r="I215" s="37">
        <f>VLOOKUP($A215,入力シート!$A$7:$P$106,10,0)</f>
        <v>0</v>
      </c>
      <c r="J215" s="41" t="s">
        <v>14</v>
      </c>
      <c r="K215" s="37">
        <f>VLOOKUP($A215,入力シート!$A$7:$P$106,11,0)</f>
        <v>0</v>
      </c>
      <c r="L215" s="37">
        <f>VLOOKUP($A215,入力シート!$A$7:$P$106,12,0)</f>
        <v>0</v>
      </c>
      <c r="M215" s="37">
        <f>VLOOKUP($A215,入力シート!$A$7:$P$106,13,0)</f>
        <v>0</v>
      </c>
      <c r="N215" s="37">
        <f>VLOOKUP($A215,入力シート!$A$7:$P$106,14,0)</f>
        <v>0</v>
      </c>
      <c r="O215" s="37">
        <f>VLOOKUP($A215,入力シート!$A$7:$P$106,15,0)</f>
        <v>0</v>
      </c>
      <c r="P215" s="37">
        <f>VLOOKUP($A215,入力シート!$A$7:$P$106,16,0)</f>
        <v>0</v>
      </c>
    </row>
    <row r="216" spans="1:16" ht="21.75" customHeight="1" x14ac:dyDescent="0.2">
      <c r="A216" s="36"/>
      <c r="B216" s="38"/>
      <c r="C216" s="38"/>
      <c r="D216" s="38"/>
      <c r="E216" s="38"/>
      <c r="F216" s="6">
        <f>VLOOKUP($A215,入力シート!$A$7:$P$106,6,0)</f>
        <v>0</v>
      </c>
      <c r="G216" s="38"/>
      <c r="H216" s="42"/>
      <c r="I216" s="38"/>
      <c r="J216" s="42"/>
      <c r="K216" s="38"/>
      <c r="L216" s="38"/>
      <c r="M216" s="38"/>
      <c r="N216" s="38"/>
      <c r="O216" s="38"/>
      <c r="P216" s="38"/>
    </row>
    <row r="217" spans="1:16" ht="15" customHeight="1" x14ac:dyDescent="0.2">
      <c r="A217" s="37">
        <v>90</v>
      </c>
      <c r="B217" s="37">
        <f>VLOOKUP($A217,入力シート!$A$7:$P$106,2,0)</f>
        <v>0</v>
      </c>
      <c r="C217" s="37">
        <f>VLOOKUP($A217,入力シート!$A$7:$P$106,3,0)</f>
        <v>0</v>
      </c>
      <c r="D217" s="37">
        <f>VLOOKUP($A217,入力シート!$A$7:$P$106,4,0)</f>
        <v>0</v>
      </c>
      <c r="E217" s="37">
        <f>VLOOKUP($A217,入力シート!$A$7:$P$106,5,0)</f>
        <v>0</v>
      </c>
      <c r="F217" s="4">
        <f>VLOOKUP($A217,入力シート!$A$7:$P$106,7,0)</f>
        <v>0</v>
      </c>
      <c r="G217" s="37">
        <f>VLOOKUP($A217,入力シート!$A$7:$P$106,8,0)</f>
        <v>0</v>
      </c>
      <c r="H217" s="41" t="s">
        <v>38</v>
      </c>
      <c r="I217" s="37">
        <f>VLOOKUP($A217,入力シート!$A$7:$P$106,10,0)</f>
        <v>0</v>
      </c>
      <c r="J217" s="41" t="s">
        <v>14</v>
      </c>
      <c r="K217" s="37">
        <f>VLOOKUP($A217,入力シート!$A$7:$P$106,11,0)</f>
        <v>0</v>
      </c>
      <c r="L217" s="37">
        <f>VLOOKUP($A217,入力シート!$A$7:$P$106,12,0)</f>
        <v>0</v>
      </c>
      <c r="M217" s="37">
        <f>VLOOKUP($A217,入力シート!$A$7:$P$106,13,0)</f>
        <v>0</v>
      </c>
      <c r="N217" s="37">
        <f>VLOOKUP($A217,入力シート!$A$7:$P$106,14,0)</f>
        <v>0</v>
      </c>
      <c r="O217" s="37">
        <f>VLOOKUP($A217,入力シート!$A$7:$P$106,15,0)</f>
        <v>0</v>
      </c>
      <c r="P217" s="37">
        <f>VLOOKUP($A217,入力シート!$A$7:$P$106,16,0)</f>
        <v>0</v>
      </c>
    </row>
    <row r="218" spans="1:16" ht="21.75" customHeight="1" x14ac:dyDescent="0.2">
      <c r="A218" s="36"/>
      <c r="B218" s="38"/>
      <c r="C218" s="38"/>
      <c r="D218" s="38"/>
      <c r="E218" s="38"/>
      <c r="F218" s="6">
        <f>VLOOKUP($A217,入力シート!$A$7:$P$106,6,0)</f>
        <v>0</v>
      </c>
      <c r="G218" s="38"/>
      <c r="H218" s="42"/>
      <c r="I218" s="38"/>
      <c r="J218" s="42"/>
      <c r="K218" s="38"/>
      <c r="L218" s="38"/>
      <c r="M218" s="38"/>
      <c r="N218" s="38"/>
      <c r="O218" s="38"/>
      <c r="P218" s="38"/>
    </row>
    <row r="219" spans="1:16" ht="15" customHeight="1" x14ac:dyDescent="0.2">
      <c r="A219" s="37">
        <v>91</v>
      </c>
      <c r="B219" s="37">
        <f>VLOOKUP($A219,入力シート!$A$7:$P$106,2,0)</f>
        <v>0</v>
      </c>
      <c r="C219" s="37">
        <f>VLOOKUP($A219,入力シート!$A$7:$P$106,3,0)</f>
        <v>0</v>
      </c>
      <c r="D219" s="37">
        <f>VLOOKUP($A219,入力シート!$A$7:$P$106,4,0)</f>
        <v>0</v>
      </c>
      <c r="E219" s="37">
        <f>VLOOKUP($A219,入力シート!$A$7:$P$106,5,0)</f>
        <v>0</v>
      </c>
      <c r="F219" s="4">
        <f>VLOOKUP($A219,入力シート!$A$7:$P$106,7,0)</f>
        <v>0</v>
      </c>
      <c r="G219" s="37">
        <f>VLOOKUP($A219,入力シート!$A$7:$P$106,8,0)</f>
        <v>0</v>
      </c>
      <c r="H219" s="41" t="s">
        <v>38</v>
      </c>
      <c r="I219" s="37">
        <f>VLOOKUP($A219,入力シート!$A$7:$P$106,10,0)</f>
        <v>0</v>
      </c>
      <c r="J219" s="41" t="s">
        <v>14</v>
      </c>
      <c r="K219" s="37">
        <f>VLOOKUP($A219,入力シート!$A$7:$P$106,11,0)</f>
        <v>0</v>
      </c>
      <c r="L219" s="37">
        <f>VLOOKUP($A219,入力シート!$A$7:$P$106,12,0)</f>
        <v>0</v>
      </c>
      <c r="M219" s="37">
        <f>VLOOKUP($A219,入力シート!$A$7:$P$106,13,0)</f>
        <v>0</v>
      </c>
      <c r="N219" s="37">
        <f>VLOOKUP($A219,入力シート!$A$7:$P$106,14,0)</f>
        <v>0</v>
      </c>
      <c r="O219" s="37">
        <f>VLOOKUP($A219,入力シート!$A$7:$P$106,15,0)</f>
        <v>0</v>
      </c>
      <c r="P219" s="37">
        <f>VLOOKUP($A219,入力シート!$A$7:$P$106,16,0)</f>
        <v>0</v>
      </c>
    </row>
    <row r="220" spans="1:16" ht="21.75" customHeight="1" x14ac:dyDescent="0.2">
      <c r="A220" s="36"/>
      <c r="B220" s="38"/>
      <c r="C220" s="38"/>
      <c r="D220" s="38"/>
      <c r="E220" s="38"/>
      <c r="F220" s="6">
        <f>VLOOKUP($A219,入力シート!$A$7:$P$106,6,0)</f>
        <v>0</v>
      </c>
      <c r="G220" s="38"/>
      <c r="H220" s="42"/>
      <c r="I220" s="38"/>
      <c r="J220" s="42"/>
      <c r="K220" s="38"/>
      <c r="L220" s="38"/>
      <c r="M220" s="38"/>
      <c r="N220" s="38"/>
      <c r="O220" s="38"/>
      <c r="P220" s="38"/>
    </row>
    <row r="221" spans="1:16" ht="15" customHeight="1" x14ac:dyDescent="0.2">
      <c r="A221" s="37">
        <v>92</v>
      </c>
      <c r="B221" s="37">
        <f>VLOOKUP($A221,入力シート!$A$7:$P$106,2,0)</f>
        <v>0</v>
      </c>
      <c r="C221" s="37">
        <f>VLOOKUP($A221,入力シート!$A$7:$P$106,3,0)</f>
        <v>0</v>
      </c>
      <c r="D221" s="37">
        <f>VLOOKUP($A221,入力シート!$A$7:$P$106,4,0)</f>
        <v>0</v>
      </c>
      <c r="E221" s="37">
        <f>VLOOKUP($A221,入力シート!$A$7:$P$106,5,0)</f>
        <v>0</v>
      </c>
      <c r="F221" s="4">
        <f>VLOOKUP($A221,入力シート!$A$7:$P$106,7,0)</f>
        <v>0</v>
      </c>
      <c r="G221" s="37">
        <f>VLOOKUP($A221,入力シート!$A$7:$P$106,8,0)</f>
        <v>0</v>
      </c>
      <c r="H221" s="41" t="s">
        <v>38</v>
      </c>
      <c r="I221" s="37">
        <f>VLOOKUP($A221,入力シート!$A$7:$P$106,10,0)</f>
        <v>0</v>
      </c>
      <c r="J221" s="41" t="s">
        <v>14</v>
      </c>
      <c r="K221" s="37">
        <f>VLOOKUP($A221,入力シート!$A$7:$P$106,11,0)</f>
        <v>0</v>
      </c>
      <c r="L221" s="37">
        <f>VLOOKUP($A221,入力シート!$A$7:$P$106,12,0)</f>
        <v>0</v>
      </c>
      <c r="M221" s="37">
        <f>VLOOKUP($A221,入力シート!$A$7:$P$106,13,0)</f>
        <v>0</v>
      </c>
      <c r="N221" s="37">
        <f>VLOOKUP($A221,入力シート!$A$7:$P$106,14,0)</f>
        <v>0</v>
      </c>
      <c r="O221" s="37">
        <f>VLOOKUP($A221,入力シート!$A$7:$P$106,15,0)</f>
        <v>0</v>
      </c>
      <c r="P221" s="37">
        <f>VLOOKUP($A221,入力シート!$A$7:$P$106,16,0)</f>
        <v>0</v>
      </c>
    </row>
    <row r="222" spans="1:16" ht="21.75" customHeight="1" x14ac:dyDescent="0.2">
      <c r="A222" s="36"/>
      <c r="B222" s="38"/>
      <c r="C222" s="38"/>
      <c r="D222" s="38"/>
      <c r="E222" s="38"/>
      <c r="F222" s="6">
        <f>VLOOKUP($A221,入力シート!$A$7:$P$106,6,0)</f>
        <v>0</v>
      </c>
      <c r="G222" s="38"/>
      <c r="H222" s="42"/>
      <c r="I222" s="38"/>
      <c r="J222" s="42"/>
      <c r="K222" s="38"/>
      <c r="L222" s="38"/>
      <c r="M222" s="38"/>
      <c r="N222" s="38"/>
      <c r="O222" s="38"/>
      <c r="P222" s="38"/>
    </row>
    <row r="223" spans="1:16" ht="15" customHeight="1" x14ac:dyDescent="0.2">
      <c r="A223" s="37">
        <v>93</v>
      </c>
      <c r="B223" s="37">
        <f>VLOOKUP($A223,入力シート!$A$7:$P$106,2,0)</f>
        <v>0</v>
      </c>
      <c r="C223" s="37">
        <f>VLOOKUP($A223,入力シート!$A$7:$P$106,3,0)</f>
        <v>0</v>
      </c>
      <c r="D223" s="37">
        <f>VLOOKUP($A223,入力シート!$A$7:$P$106,4,0)</f>
        <v>0</v>
      </c>
      <c r="E223" s="37">
        <f>VLOOKUP($A223,入力シート!$A$7:$P$106,5,0)</f>
        <v>0</v>
      </c>
      <c r="F223" s="4">
        <f>VLOOKUP($A223,入力シート!$A$7:$P$106,7,0)</f>
        <v>0</v>
      </c>
      <c r="G223" s="37">
        <f>VLOOKUP($A223,入力シート!$A$7:$P$106,8,0)</f>
        <v>0</v>
      </c>
      <c r="H223" s="41" t="s">
        <v>38</v>
      </c>
      <c r="I223" s="37">
        <f>VLOOKUP($A223,入力シート!$A$7:$P$106,10,0)</f>
        <v>0</v>
      </c>
      <c r="J223" s="41" t="s">
        <v>14</v>
      </c>
      <c r="K223" s="37">
        <f>VLOOKUP($A223,入力シート!$A$7:$P$106,11,0)</f>
        <v>0</v>
      </c>
      <c r="L223" s="37">
        <f>VLOOKUP($A223,入力シート!$A$7:$P$106,12,0)</f>
        <v>0</v>
      </c>
      <c r="M223" s="37">
        <f>VLOOKUP($A223,入力シート!$A$7:$P$106,13,0)</f>
        <v>0</v>
      </c>
      <c r="N223" s="37">
        <f>VLOOKUP($A223,入力シート!$A$7:$P$106,14,0)</f>
        <v>0</v>
      </c>
      <c r="O223" s="37">
        <f>VLOOKUP($A223,入力シート!$A$7:$P$106,15,0)</f>
        <v>0</v>
      </c>
      <c r="P223" s="37">
        <f>VLOOKUP($A223,入力シート!$A$7:$P$106,16,0)</f>
        <v>0</v>
      </c>
    </row>
    <row r="224" spans="1:16" ht="21.75" customHeight="1" x14ac:dyDescent="0.2">
      <c r="A224" s="36"/>
      <c r="B224" s="38"/>
      <c r="C224" s="38"/>
      <c r="D224" s="38"/>
      <c r="E224" s="38"/>
      <c r="F224" s="6">
        <f>VLOOKUP($A223,入力シート!$A$7:$P$106,6,0)</f>
        <v>0</v>
      </c>
      <c r="G224" s="38"/>
      <c r="H224" s="42"/>
      <c r="I224" s="38"/>
      <c r="J224" s="42"/>
      <c r="K224" s="38"/>
      <c r="L224" s="38"/>
      <c r="M224" s="38"/>
      <c r="N224" s="38"/>
      <c r="O224" s="38"/>
      <c r="P224" s="38"/>
    </row>
    <row r="225" spans="1:16" ht="15" customHeight="1" x14ac:dyDescent="0.2">
      <c r="A225" s="37">
        <v>94</v>
      </c>
      <c r="B225" s="37">
        <f>VLOOKUP($A225,入力シート!$A$7:$P$106,2,0)</f>
        <v>0</v>
      </c>
      <c r="C225" s="37">
        <f>VLOOKUP($A225,入力シート!$A$7:$P$106,3,0)</f>
        <v>0</v>
      </c>
      <c r="D225" s="37">
        <f>VLOOKUP($A225,入力シート!$A$7:$P$106,4,0)</f>
        <v>0</v>
      </c>
      <c r="E225" s="37">
        <f>VLOOKUP($A225,入力シート!$A$7:$P$106,5,0)</f>
        <v>0</v>
      </c>
      <c r="F225" s="4">
        <f>VLOOKUP($A225,入力シート!$A$7:$P$106,7,0)</f>
        <v>0</v>
      </c>
      <c r="G225" s="37">
        <f>VLOOKUP($A225,入力シート!$A$7:$P$106,8,0)</f>
        <v>0</v>
      </c>
      <c r="H225" s="41" t="s">
        <v>38</v>
      </c>
      <c r="I225" s="37">
        <f>VLOOKUP($A225,入力シート!$A$7:$P$106,10,0)</f>
        <v>0</v>
      </c>
      <c r="J225" s="41" t="s">
        <v>14</v>
      </c>
      <c r="K225" s="37">
        <f>VLOOKUP($A225,入力シート!$A$7:$P$106,11,0)</f>
        <v>0</v>
      </c>
      <c r="L225" s="37">
        <f>VLOOKUP($A225,入力シート!$A$7:$P$106,12,0)</f>
        <v>0</v>
      </c>
      <c r="M225" s="37">
        <f>VLOOKUP($A225,入力シート!$A$7:$P$106,13,0)</f>
        <v>0</v>
      </c>
      <c r="N225" s="37">
        <f>VLOOKUP($A225,入力シート!$A$7:$P$106,14,0)</f>
        <v>0</v>
      </c>
      <c r="O225" s="37">
        <f>VLOOKUP($A225,入力シート!$A$7:$P$106,15,0)</f>
        <v>0</v>
      </c>
      <c r="P225" s="37">
        <f>VLOOKUP($A225,入力シート!$A$7:$P$106,16,0)</f>
        <v>0</v>
      </c>
    </row>
    <row r="226" spans="1:16" ht="21.75" customHeight="1" x14ac:dyDescent="0.2">
      <c r="A226" s="36"/>
      <c r="B226" s="38"/>
      <c r="C226" s="38"/>
      <c r="D226" s="38"/>
      <c r="E226" s="38"/>
      <c r="F226" s="6">
        <f>VLOOKUP($A225,入力シート!$A$7:$P$106,6,0)</f>
        <v>0</v>
      </c>
      <c r="G226" s="38"/>
      <c r="H226" s="42"/>
      <c r="I226" s="38"/>
      <c r="J226" s="42"/>
      <c r="K226" s="38"/>
      <c r="L226" s="38"/>
      <c r="M226" s="38"/>
      <c r="N226" s="38"/>
      <c r="O226" s="38"/>
      <c r="P226" s="38"/>
    </row>
    <row r="227" spans="1:16" ht="15" customHeight="1" x14ac:dyDescent="0.2">
      <c r="A227" s="37">
        <v>95</v>
      </c>
      <c r="B227" s="37">
        <f>VLOOKUP($A227,入力シート!$A$7:$P$106,2,0)</f>
        <v>0</v>
      </c>
      <c r="C227" s="37">
        <f>VLOOKUP($A227,入力シート!$A$7:$P$106,3,0)</f>
        <v>0</v>
      </c>
      <c r="D227" s="37">
        <f>VLOOKUP($A227,入力シート!$A$7:$P$106,4,0)</f>
        <v>0</v>
      </c>
      <c r="E227" s="37">
        <f>VLOOKUP($A227,入力シート!$A$7:$P$106,5,0)</f>
        <v>0</v>
      </c>
      <c r="F227" s="4">
        <f>VLOOKUP($A227,入力シート!$A$7:$P$106,7,0)</f>
        <v>0</v>
      </c>
      <c r="G227" s="37">
        <f>VLOOKUP($A227,入力シート!$A$7:$P$106,8,0)</f>
        <v>0</v>
      </c>
      <c r="H227" s="41" t="s">
        <v>38</v>
      </c>
      <c r="I227" s="37">
        <f>VLOOKUP($A227,入力シート!$A$7:$P$106,10,0)</f>
        <v>0</v>
      </c>
      <c r="J227" s="41" t="s">
        <v>14</v>
      </c>
      <c r="K227" s="37">
        <f>VLOOKUP($A227,入力シート!$A$7:$P$106,11,0)</f>
        <v>0</v>
      </c>
      <c r="L227" s="37">
        <f>VLOOKUP($A227,入力シート!$A$7:$P$106,12,0)</f>
        <v>0</v>
      </c>
      <c r="M227" s="37">
        <f>VLOOKUP($A227,入力シート!$A$7:$P$106,13,0)</f>
        <v>0</v>
      </c>
      <c r="N227" s="37">
        <f>VLOOKUP($A227,入力シート!$A$7:$P$106,14,0)</f>
        <v>0</v>
      </c>
      <c r="O227" s="37">
        <f>VLOOKUP($A227,入力シート!$A$7:$P$106,15,0)</f>
        <v>0</v>
      </c>
      <c r="P227" s="37">
        <f>VLOOKUP($A227,入力シート!$A$7:$P$106,16,0)</f>
        <v>0</v>
      </c>
    </row>
    <row r="228" spans="1:16" ht="21.75" customHeight="1" x14ac:dyDescent="0.2">
      <c r="A228" s="36"/>
      <c r="B228" s="38"/>
      <c r="C228" s="38"/>
      <c r="D228" s="38"/>
      <c r="E228" s="38"/>
      <c r="F228" s="6">
        <f>VLOOKUP($A227,入力シート!$A$7:$P$106,6,0)</f>
        <v>0</v>
      </c>
      <c r="G228" s="38"/>
      <c r="H228" s="42"/>
      <c r="I228" s="38"/>
      <c r="J228" s="42"/>
      <c r="K228" s="38"/>
      <c r="L228" s="38"/>
      <c r="M228" s="38"/>
      <c r="N228" s="38"/>
      <c r="O228" s="38"/>
      <c r="P228" s="38"/>
    </row>
    <row r="229" spans="1:16" ht="15" customHeight="1" x14ac:dyDescent="0.2">
      <c r="A229" s="37">
        <v>96</v>
      </c>
      <c r="B229" s="37">
        <f>VLOOKUP($A229,入力シート!$A$7:$P$106,2,0)</f>
        <v>0</v>
      </c>
      <c r="C229" s="37">
        <f>VLOOKUP($A229,入力シート!$A$7:$P$106,3,0)</f>
        <v>0</v>
      </c>
      <c r="D229" s="37">
        <f>VLOOKUP($A229,入力シート!$A$7:$P$106,4,0)</f>
        <v>0</v>
      </c>
      <c r="E229" s="37">
        <f>VLOOKUP($A229,入力シート!$A$7:$P$106,5,0)</f>
        <v>0</v>
      </c>
      <c r="F229" s="4">
        <f>VLOOKUP($A229,入力シート!$A$7:$P$106,7,0)</f>
        <v>0</v>
      </c>
      <c r="G229" s="37">
        <f>VLOOKUP($A229,入力シート!$A$7:$P$106,8,0)</f>
        <v>0</v>
      </c>
      <c r="H229" s="41" t="s">
        <v>38</v>
      </c>
      <c r="I229" s="37">
        <f>VLOOKUP($A229,入力シート!$A$7:$P$106,10,0)</f>
        <v>0</v>
      </c>
      <c r="J229" s="41" t="s">
        <v>14</v>
      </c>
      <c r="K229" s="37">
        <f>VLOOKUP($A229,入力シート!$A$7:$P$106,11,0)</f>
        <v>0</v>
      </c>
      <c r="L229" s="37">
        <f>VLOOKUP($A229,入力シート!$A$7:$P$106,12,0)</f>
        <v>0</v>
      </c>
      <c r="M229" s="37">
        <f>VLOOKUP($A229,入力シート!$A$7:$P$106,13,0)</f>
        <v>0</v>
      </c>
      <c r="N229" s="37">
        <f>VLOOKUP($A229,入力シート!$A$7:$P$106,14,0)</f>
        <v>0</v>
      </c>
      <c r="O229" s="37">
        <f>VLOOKUP($A229,入力シート!$A$7:$P$106,15,0)</f>
        <v>0</v>
      </c>
      <c r="P229" s="37">
        <f>VLOOKUP($A229,入力シート!$A$7:$P$106,16,0)</f>
        <v>0</v>
      </c>
    </row>
    <row r="230" spans="1:16" ht="21.75" customHeight="1" x14ac:dyDescent="0.2">
      <c r="A230" s="36"/>
      <c r="B230" s="38"/>
      <c r="C230" s="38"/>
      <c r="D230" s="38"/>
      <c r="E230" s="38"/>
      <c r="F230" s="6">
        <f>VLOOKUP($A229,入力シート!$A$7:$P$106,6,0)</f>
        <v>0</v>
      </c>
      <c r="G230" s="38"/>
      <c r="H230" s="42"/>
      <c r="I230" s="38"/>
      <c r="J230" s="42"/>
      <c r="K230" s="38"/>
      <c r="L230" s="38"/>
      <c r="M230" s="38"/>
      <c r="N230" s="38"/>
      <c r="O230" s="38"/>
      <c r="P230" s="38"/>
    </row>
    <row r="231" spans="1:16" ht="15" customHeight="1" x14ac:dyDescent="0.2">
      <c r="A231" s="37">
        <v>97</v>
      </c>
      <c r="B231" s="37">
        <f>VLOOKUP($A231,入力シート!$A$7:$P$106,2,0)</f>
        <v>0</v>
      </c>
      <c r="C231" s="37">
        <f>VLOOKUP($A231,入力シート!$A$7:$P$106,3,0)</f>
        <v>0</v>
      </c>
      <c r="D231" s="37">
        <f>VLOOKUP($A231,入力シート!$A$7:$P$106,4,0)</f>
        <v>0</v>
      </c>
      <c r="E231" s="37">
        <f>VLOOKUP($A231,入力シート!$A$7:$P$106,5,0)</f>
        <v>0</v>
      </c>
      <c r="F231" s="4">
        <f>VLOOKUP($A231,入力シート!$A$7:$P$106,7,0)</f>
        <v>0</v>
      </c>
      <c r="G231" s="37">
        <f>VLOOKUP($A231,入力シート!$A$7:$P$106,8,0)</f>
        <v>0</v>
      </c>
      <c r="H231" s="41" t="s">
        <v>38</v>
      </c>
      <c r="I231" s="37">
        <f>VLOOKUP($A231,入力シート!$A$7:$P$106,10,0)</f>
        <v>0</v>
      </c>
      <c r="J231" s="41" t="s">
        <v>14</v>
      </c>
      <c r="K231" s="37">
        <f>VLOOKUP($A231,入力シート!$A$7:$P$106,11,0)</f>
        <v>0</v>
      </c>
      <c r="L231" s="37">
        <f>VLOOKUP($A231,入力シート!$A$7:$P$106,12,0)</f>
        <v>0</v>
      </c>
      <c r="M231" s="37">
        <f>VLOOKUP($A231,入力シート!$A$7:$P$106,13,0)</f>
        <v>0</v>
      </c>
      <c r="N231" s="37">
        <f>VLOOKUP($A231,入力シート!$A$7:$P$106,14,0)</f>
        <v>0</v>
      </c>
      <c r="O231" s="37">
        <f>VLOOKUP($A231,入力シート!$A$7:$P$106,15,0)</f>
        <v>0</v>
      </c>
      <c r="P231" s="37">
        <f>VLOOKUP($A231,入力シート!$A$7:$P$106,16,0)</f>
        <v>0</v>
      </c>
    </row>
    <row r="232" spans="1:16" ht="21.75" customHeight="1" x14ac:dyDescent="0.2">
      <c r="A232" s="36"/>
      <c r="B232" s="38"/>
      <c r="C232" s="38"/>
      <c r="D232" s="38"/>
      <c r="E232" s="38"/>
      <c r="F232" s="6">
        <f>VLOOKUP($A231,入力シート!$A$7:$P$106,6,0)</f>
        <v>0</v>
      </c>
      <c r="G232" s="38"/>
      <c r="H232" s="42"/>
      <c r="I232" s="38"/>
      <c r="J232" s="42"/>
      <c r="K232" s="38"/>
      <c r="L232" s="38"/>
      <c r="M232" s="38"/>
      <c r="N232" s="38"/>
      <c r="O232" s="38"/>
      <c r="P232" s="38"/>
    </row>
    <row r="233" spans="1:16" ht="15" customHeight="1" x14ac:dyDescent="0.2">
      <c r="A233" s="37">
        <v>98</v>
      </c>
      <c r="B233" s="37">
        <f>VLOOKUP($A233,入力シート!$A$7:$P$106,2,0)</f>
        <v>0</v>
      </c>
      <c r="C233" s="37">
        <f>VLOOKUP($A233,入力シート!$A$7:$P$106,3,0)</f>
        <v>0</v>
      </c>
      <c r="D233" s="37">
        <f>VLOOKUP($A233,入力シート!$A$7:$P$106,4,0)</f>
        <v>0</v>
      </c>
      <c r="E233" s="37">
        <f>VLOOKUP($A233,入力シート!$A$7:$P$106,5,0)</f>
        <v>0</v>
      </c>
      <c r="F233" s="4">
        <f>VLOOKUP($A233,入力シート!$A$7:$P$106,7,0)</f>
        <v>0</v>
      </c>
      <c r="G233" s="37">
        <f>VLOOKUP($A233,入力シート!$A$7:$P$106,8,0)</f>
        <v>0</v>
      </c>
      <c r="H233" s="41" t="s">
        <v>38</v>
      </c>
      <c r="I233" s="37">
        <f>VLOOKUP($A233,入力シート!$A$7:$P$106,10,0)</f>
        <v>0</v>
      </c>
      <c r="J233" s="41" t="s">
        <v>14</v>
      </c>
      <c r="K233" s="37">
        <f>VLOOKUP($A233,入力シート!$A$7:$P$106,11,0)</f>
        <v>0</v>
      </c>
      <c r="L233" s="37">
        <f>VLOOKUP($A233,入力シート!$A$7:$P$106,12,0)</f>
        <v>0</v>
      </c>
      <c r="M233" s="37">
        <f>VLOOKUP($A233,入力シート!$A$7:$P$106,13,0)</f>
        <v>0</v>
      </c>
      <c r="N233" s="37">
        <f>VLOOKUP($A233,入力シート!$A$7:$P$106,14,0)</f>
        <v>0</v>
      </c>
      <c r="O233" s="37">
        <f>VLOOKUP($A233,入力シート!$A$7:$P$106,15,0)</f>
        <v>0</v>
      </c>
      <c r="P233" s="37">
        <f>VLOOKUP($A233,入力シート!$A$7:$P$106,16,0)</f>
        <v>0</v>
      </c>
    </row>
    <row r="234" spans="1:16" ht="21.75" customHeight="1" x14ac:dyDescent="0.2">
      <c r="A234" s="36"/>
      <c r="B234" s="38"/>
      <c r="C234" s="38"/>
      <c r="D234" s="38"/>
      <c r="E234" s="38"/>
      <c r="F234" s="6">
        <f>VLOOKUP($A233,入力シート!$A$7:$P$106,6,0)</f>
        <v>0</v>
      </c>
      <c r="G234" s="38"/>
      <c r="H234" s="42"/>
      <c r="I234" s="38"/>
      <c r="J234" s="42"/>
      <c r="K234" s="38"/>
      <c r="L234" s="38"/>
      <c r="M234" s="38"/>
      <c r="N234" s="38"/>
      <c r="O234" s="38"/>
      <c r="P234" s="38"/>
    </row>
    <row r="235" spans="1:16" ht="15" customHeight="1" x14ac:dyDescent="0.2">
      <c r="A235" s="37">
        <v>99</v>
      </c>
      <c r="B235" s="37">
        <f>VLOOKUP($A235,入力シート!$A$7:$P$106,2,0)</f>
        <v>0</v>
      </c>
      <c r="C235" s="37">
        <f>VLOOKUP($A235,入力シート!$A$7:$P$106,3,0)</f>
        <v>0</v>
      </c>
      <c r="D235" s="37">
        <f>VLOOKUP($A235,入力シート!$A$7:$P$106,4,0)</f>
        <v>0</v>
      </c>
      <c r="E235" s="37">
        <f>VLOOKUP($A235,入力シート!$A$7:$P$106,5,0)</f>
        <v>0</v>
      </c>
      <c r="F235" s="4">
        <f>VLOOKUP($A235,入力シート!$A$7:$P$106,7,0)</f>
        <v>0</v>
      </c>
      <c r="G235" s="37">
        <f>VLOOKUP($A235,入力シート!$A$7:$P$106,8,0)</f>
        <v>0</v>
      </c>
      <c r="H235" s="41" t="s">
        <v>38</v>
      </c>
      <c r="I235" s="37">
        <f>VLOOKUP($A235,入力シート!$A$7:$P$106,10,0)</f>
        <v>0</v>
      </c>
      <c r="J235" s="41" t="s">
        <v>14</v>
      </c>
      <c r="K235" s="37">
        <f>VLOOKUP($A235,入力シート!$A$7:$P$106,11,0)</f>
        <v>0</v>
      </c>
      <c r="L235" s="37">
        <f>VLOOKUP($A235,入力シート!$A$7:$P$106,12,0)</f>
        <v>0</v>
      </c>
      <c r="M235" s="37">
        <f>VLOOKUP($A235,入力シート!$A$7:$P$106,13,0)</f>
        <v>0</v>
      </c>
      <c r="N235" s="37">
        <f>VLOOKUP($A235,入力シート!$A$7:$P$106,14,0)</f>
        <v>0</v>
      </c>
      <c r="O235" s="37">
        <f>VLOOKUP($A235,入力シート!$A$7:$P$106,15,0)</f>
        <v>0</v>
      </c>
      <c r="P235" s="37">
        <f>VLOOKUP($A235,入力シート!$A$7:$P$106,16,0)</f>
        <v>0</v>
      </c>
    </row>
    <row r="236" spans="1:16" ht="21.75" customHeight="1" x14ac:dyDescent="0.2">
      <c r="A236" s="36"/>
      <c r="B236" s="38"/>
      <c r="C236" s="38"/>
      <c r="D236" s="38"/>
      <c r="E236" s="38"/>
      <c r="F236" s="6">
        <f>VLOOKUP($A235,入力シート!$A$7:$P$106,6,0)</f>
        <v>0</v>
      </c>
      <c r="G236" s="38"/>
      <c r="H236" s="42"/>
      <c r="I236" s="38"/>
      <c r="J236" s="42"/>
      <c r="K236" s="38"/>
      <c r="L236" s="38"/>
      <c r="M236" s="38"/>
      <c r="N236" s="38"/>
      <c r="O236" s="38"/>
      <c r="P236" s="38"/>
    </row>
    <row r="237" spans="1:16" ht="15" customHeight="1" x14ac:dyDescent="0.2">
      <c r="A237" s="37">
        <v>100</v>
      </c>
      <c r="B237" s="37">
        <f>VLOOKUP($A237,入力シート!$A$7:$P$106,2,0)</f>
        <v>0</v>
      </c>
      <c r="C237" s="37">
        <f>VLOOKUP($A237,入力シート!$A$7:$P$106,3,0)</f>
        <v>0</v>
      </c>
      <c r="D237" s="37">
        <f>VLOOKUP($A237,入力シート!$A$7:$P$106,4,0)</f>
        <v>0</v>
      </c>
      <c r="E237" s="37">
        <f>VLOOKUP($A237,入力シート!$A$7:$P$106,5,0)</f>
        <v>0</v>
      </c>
      <c r="F237" s="4">
        <f>VLOOKUP($A237,入力シート!$A$7:$P$106,7,0)</f>
        <v>0</v>
      </c>
      <c r="G237" s="37">
        <f>VLOOKUP($A237,入力シート!$A$7:$P$106,8,0)</f>
        <v>0</v>
      </c>
      <c r="H237" s="41" t="s">
        <v>38</v>
      </c>
      <c r="I237" s="37">
        <f>VLOOKUP($A237,入力シート!$A$7:$P$106,10,0)</f>
        <v>0</v>
      </c>
      <c r="J237" s="41" t="s">
        <v>14</v>
      </c>
      <c r="K237" s="37">
        <f>VLOOKUP($A237,入力シート!$A$7:$P$106,11,0)</f>
        <v>0</v>
      </c>
      <c r="L237" s="37">
        <f>VLOOKUP($A237,入力シート!$A$7:$P$106,12,0)</f>
        <v>0</v>
      </c>
      <c r="M237" s="37">
        <f>VLOOKUP($A237,入力シート!$A$7:$P$106,13,0)</f>
        <v>0</v>
      </c>
      <c r="N237" s="37">
        <f>VLOOKUP($A237,入力シート!$A$7:$P$106,14,0)</f>
        <v>0</v>
      </c>
      <c r="O237" s="37">
        <f>VLOOKUP($A237,入力シート!$A$7:$P$106,15,0)</f>
        <v>0</v>
      </c>
      <c r="P237" s="37">
        <f>VLOOKUP($A237,入力シート!$A$7:$P$106,16,0)</f>
        <v>0</v>
      </c>
    </row>
    <row r="238" spans="1:16" ht="21.75" customHeight="1" x14ac:dyDescent="0.2">
      <c r="A238" s="36"/>
      <c r="B238" s="38"/>
      <c r="C238" s="38"/>
      <c r="D238" s="38"/>
      <c r="E238" s="38"/>
      <c r="F238" s="6">
        <f>VLOOKUP($A237,入力シート!$A$7:$P$106,6,0)</f>
        <v>0</v>
      </c>
      <c r="G238" s="38"/>
      <c r="H238" s="42"/>
      <c r="I238" s="38"/>
      <c r="J238" s="42"/>
      <c r="K238" s="38"/>
      <c r="L238" s="38"/>
      <c r="M238" s="38"/>
      <c r="N238" s="38"/>
      <c r="O238" s="38"/>
      <c r="P238" s="38"/>
    </row>
    <row r="239" spans="1:16" ht="18.75" customHeight="1" x14ac:dyDescent="0.2">
      <c r="A239" s="26" t="s">
        <v>23</v>
      </c>
      <c r="B239" s="26"/>
      <c r="C239" s="26"/>
      <c r="D239" s="26"/>
      <c r="E239" s="26"/>
      <c r="F239" s="26"/>
      <c r="G239" s="26"/>
      <c r="H239" s="26"/>
      <c r="I239" s="26"/>
      <c r="J239" s="7"/>
      <c r="K239" s="7"/>
      <c r="L239" s="8"/>
      <c r="M239" s="7"/>
      <c r="N239" s="7"/>
      <c r="O239" s="8"/>
      <c r="P239" s="7"/>
    </row>
    <row r="240" spans="1:16" ht="18.75" customHeight="1" x14ac:dyDescent="0.2">
      <c r="A240" s="27" t="s">
        <v>18</v>
      </c>
      <c r="B240" s="27"/>
      <c r="C240" s="27"/>
      <c r="D240" s="27"/>
      <c r="E240" s="27"/>
      <c r="F240" s="27"/>
      <c r="G240" s="27"/>
      <c r="H240" s="27"/>
      <c r="I240" s="27"/>
      <c r="J240" s="97" t="s">
        <v>19</v>
      </c>
      <c r="K240" s="97"/>
      <c r="L240" s="97"/>
      <c r="M240" s="97"/>
      <c r="N240" s="97"/>
      <c r="O240" s="97"/>
      <c r="P240" s="97"/>
    </row>
  </sheetData>
  <sheetProtection sheet="1" formatCells="0"/>
  <dataConsolidate/>
  <mergeCells count="1572">
    <mergeCell ref="A193:C193"/>
    <mergeCell ref="G194:J194"/>
    <mergeCell ref="K194:M194"/>
    <mergeCell ref="N194:O194"/>
    <mergeCell ref="A197:A198"/>
    <mergeCell ref="B197:B198"/>
    <mergeCell ref="C197:E197"/>
    <mergeCell ref="G197:H198"/>
    <mergeCell ref="I197:J198"/>
    <mergeCell ref="K197:M197"/>
    <mergeCell ref="N197:P197"/>
    <mergeCell ref="A199:A200"/>
    <mergeCell ref="B199:B200"/>
    <mergeCell ref="C199:C200"/>
    <mergeCell ref="D199:D200"/>
    <mergeCell ref="E199:E200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O199:O200"/>
    <mergeCell ref="P199:P200"/>
    <mergeCell ref="A201:A202"/>
    <mergeCell ref="B201:B202"/>
    <mergeCell ref="C201:C202"/>
    <mergeCell ref="D201:D202"/>
    <mergeCell ref="E201:E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P201:P202"/>
    <mergeCell ref="A203:A204"/>
    <mergeCell ref="B203:B204"/>
    <mergeCell ref="C203:C204"/>
    <mergeCell ref="D203:D204"/>
    <mergeCell ref="E203:E204"/>
    <mergeCell ref="G203:G204"/>
    <mergeCell ref="H203:H204"/>
    <mergeCell ref="I203:I204"/>
    <mergeCell ref="J203:J204"/>
    <mergeCell ref="K203:K204"/>
    <mergeCell ref="L203:L204"/>
    <mergeCell ref="M203:M204"/>
    <mergeCell ref="N203:N204"/>
    <mergeCell ref="O203:O204"/>
    <mergeCell ref="P203:P204"/>
    <mergeCell ref="A205:A206"/>
    <mergeCell ref="B205:B206"/>
    <mergeCell ref="C205:C206"/>
    <mergeCell ref="D205:D206"/>
    <mergeCell ref="E205:E206"/>
    <mergeCell ref="G205:G206"/>
    <mergeCell ref="H205:H206"/>
    <mergeCell ref="I205:I206"/>
    <mergeCell ref="J205:J206"/>
    <mergeCell ref="K205:K206"/>
    <mergeCell ref="L205:L206"/>
    <mergeCell ref="M205:M206"/>
    <mergeCell ref="N205:N206"/>
    <mergeCell ref="O205:O206"/>
    <mergeCell ref="P205:P206"/>
    <mergeCell ref="A207:A208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O207:O208"/>
    <mergeCell ref="P207:P208"/>
    <mergeCell ref="A209:A210"/>
    <mergeCell ref="B209:B210"/>
    <mergeCell ref="C209:C210"/>
    <mergeCell ref="D209:D210"/>
    <mergeCell ref="E209:E210"/>
    <mergeCell ref="G209:G210"/>
    <mergeCell ref="H209:H210"/>
    <mergeCell ref="I209:I210"/>
    <mergeCell ref="J209:J210"/>
    <mergeCell ref="K209:K210"/>
    <mergeCell ref="L209:L210"/>
    <mergeCell ref="M209:M210"/>
    <mergeCell ref="N209:N210"/>
    <mergeCell ref="O209:O210"/>
    <mergeCell ref="P209:P210"/>
    <mergeCell ref="A211:A212"/>
    <mergeCell ref="B211:B212"/>
    <mergeCell ref="C211:C212"/>
    <mergeCell ref="D211:D212"/>
    <mergeCell ref="E211:E212"/>
    <mergeCell ref="G211:G212"/>
    <mergeCell ref="H211:H212"/>
    <mergeCell ref="I211:I212"/>
    <mergeCell ref="J211:J212"/>
    <mergeCell ref="K211:K212"/>
    <mergeCell ref="L211:L212"/>
    <mergeCell ref="M211:M212"/>
    <mergeCell ref="N211:N212"/>
    <mergeCell ref="O211:O212"/>
    <mergeCell ref="P211:P212"/>
    <mergeCell ref="A213:A214"/>
    <mergeCell ref="B213:B214"/>
    <mergeCell ref="C213:C214"/>
    <mergeCell ref="D213:D214"/>
    <mergeCell ref="E213:E214"/>
    <mergeCell ref="G213:G214"/>
    <mergeCell ref="H213:H214"/>
    <mergeCell ref="I213:I214"/>
    <mergeCell ref="J213:J214"/>
    <mergeCell ref="K213:K214"/>
    <mergeCell ref="L213:L214"/>
    <mergeCell ref="M213:M214"/>
    <mergeCell ref="N213:N214"/>
    <mergeCell ref="O213:O214"/>
    <mergeCell ref="P213:P214"/>
    <mergeCell ref="A215:A216"/>
    <mergeCell ref="B215:B216"/>
    <mergeCell ref="C215:C216"/>
    <mergeCell ref="D215:D216"/>
    <mergeCell ref="E215:E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A217:A218"/>
    <mergeCell ref="B217:B218"/>
    <mergeCell ref="C217:C218"/>
    <mergeCell ref="D217:D218"/>
    <mergeCell ref="E217:E218"/>
    <mergeCell ref="G217:G218"/>
    <mergeCell ref="H217:H218"/>
    <mergeCell ref="I217:I218"/>
    <mergeCell ref="J217:J218"/>
    <mergeCell ref="K217:K218"/>
    <mergeCell ref="L217:L218"/>
    <mergeCell ref="M217:M218"/>
    <mergeCell ref="N217:N218"/>
    <mergeCell ref="O217:O218"/>
    <mergeCell ref="P217:P218"/>
    <mergeCell ref="A219:A220"/>
    <mergeCell ref="B219:B220"/>
    <mergeCell ref="C219:C220"/>
    <mergeCell ref="D219:D220"/>
    <mergeCell ref="E219:E220"/>
    <mergeCell ref="G219:G220"/>
    <mergeCell ref="H219:H220"/>
    <mergeCell ref="I219:I220"/>
    <mergeCell ref="J219:J220"/>
    <mergeCell ref="K219:K220"/>
    <mergeCell ref="L219:L220"/>
    <mergeCell ref="M219:M220"/>
    <mergeCell ref="N219:N220"/>
    <mergeCell ref="O219:O220"/>
    <mergeCell ref="P219:P220"/>
    <mergeCell ref="A221:A222"/>
    <mergeCell ref="B221:B222"/>
    <mergeCell ref="C221:C222"/>
    <mergeCell ref="D221:D222"/>
    <mergeCell ref="E221:E222"/>
    <mergeCell ref="G221:G222"/>
    <mergeCell ref="H221:H222"/>
    <mergeCell ref="I221:I222"/>
    <mergeCell ref="J221:J222"/>
    <mergeCell ref="K221:K222"/>
    <mergeCell ref="L221:L222"/>
    <mergeCell ref="M221:M222"/>
    <mergeCell ref="N221:N222"/>
    <mergeCell ref="O221:O222"/>
    <mergeCell ref="P221:P222"/>
    <mergeCell ref="A223:A224"/>
    <mergeCell ref="B223:B224"/>
    <mergeCell ref="C223:C224"/>
    <mergeCell ref="D223:D224"/>
    <mergeCell ref="E223:E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O223:O224"/>
    <mergeCell ref="P223:P224"/>
    <mergeCell ref="A225:A226"/>
    <mergeCell ref="B225:B226"/>
    <mergeCell ref="C225:C226"/>
    <mergeCell ref="D225:D226"/>
    <mergeCell ref="E225:E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O225:O226"/>
    <mergeCell ref="P225:P226"/>
    <mergeCell ref="A227:A228"/>
    <mergeCell ref="B227:B228"/>
    <mergeCell ref="C227:C228"/>
    <mergeCell ref="D227:D228"/>
    <mergeCell ref="E227:E228"/>
    <mergeCell ref="G227:G228"/>
    <mergeCell ref="H227:H228"/>
    <mergeCell ref="I227:I228"/>
    <mergeCell ref="J227:J228"/>
    <mergeCell ref="K227:K228"/>
    <mergeCell ref="L227:L228"/>
    <mergeCell ref="M227:M228"/>
    <mergeCell ref="N227:N228"/>
    <mergeCell ref="O227:O228"/>
    <mergeCell ref="P227:P228"/>
    <mergeCell ref="A229:A230"/>
    <mergeCell ref="B229:B230"/>
    <mergeCell ref="C229:C230"/>
    <mergeCell ref="D229:D230"/>
    <mergeCell ref="E229:E230"/>
    <mergeCell ref="G229:G230"/>
    <mergeCell ref="H229:H230"/>
    <mergeCell ref="I229:I230"/>
    <mergeCell ref="J229:J230"/>
    <mergeCell ref="K229:K230"/>
    <mergeCell ref="L229:L230"/>
    <mergeCell ref="M229:M230"/>
    <mergeCell ref="N229:N230"/>
    <mergeCell ref="O229:O230"/>
    <mergeCell ref="P229:P230"/>
    <mergeCell ref="A231:A232"/>
    <mergeCell ref="B231:B232"/>
    <mergeCell ref="C231:C232"/>
    <mergeCell ref="D231:D232"/>
    <mergeCell ref="E231:E232"/>
    <mergeCell ref="G231:G232"/>
    <mergeCell ref="H231:H232"/>
    <mergeCell ref="I231:I232"/>
    <mergeCell ref="J231:J232"/>
    <mergeCell ref="K231:K232"/>
    <mergeCell ref="L231:L232"/>
    <mergeCell ref="M231:M232"/>
    <mergeCell ref="N231:N232"/>
    <mergeCell ref="O231:O232"/>
    <mergeCell ref="P231:P232"/>
    <mergeCell ref="A233:A234"/>
    <mergeCell ref="B233:B234"/>
    <mergeCell ref="C233:C234"/>
    <mergeCell ref="D233:D234"/>
    <mergeCell ref="E233:E234"/>
    <mergeCell ref="G233:G234"/>
    <mergeCell ref="H233:H234"/>
    <mergeCell ref="I233:I234"/>
    <mergeCell ref="J233:J234"/>
    <mergeCell ref="K233:K234"/>
    <mergeCell ref="L233:L234"/>
    <mergeCell ref="M233:M234"/>
    <mergeCell ref="N233:N234"/>
    <mergeCell ref="O233:O234"/>
    <mergeCell ref="P233:P234"/>
    <mergeCell ref="A235:A236"/>
    <mergeCell ref="B235:B236"/>
    <mergeCell ref="C235:C236"/>
    <mergeCell ref="D235:D236"/>
    <mergeCell ref="E235:E236"/>
    <mergeCell ref="G235:G236"/>
    <mergeCell ref="H235:H236"/>
    <mergeCell ref="I235:I236"/>
    <mergeCell ref="J235:J236"/>
    <mergeCell ref="K235:K236"/>
    <mergeCell ref="L235:L236"/>
    <mergeCell ref="M235:M236"/>
    <mergeCell ref="N235:N236"/>
    <mergeCell ref="O235:O236"/>
    <mergeCell ref="P235:P236"/>
    <mergeCell ref="A237:A238"/>
    <mergeCell ref="B237:B238"/>
    <mergeCell ref="C237:C238"/>
    <mergeCell ref="D237:D238"/>
    <mergeCell ref="E237:E238"/>
    <mergeCell ref="G237:G238"/>
    <mergeCell ref="H237:H238"/>
    <mergeCell ref="I237:I238"/>
    <mergeCell ref="J237:J238"/>
    <mergeCell ref="K237:K238"/>
    <mergeCell ref="L237:L238"/>
    <mergeCell ref="M237:M238"/>
    <mergeCell ref="N237:N238"/>
    <mergeCell ref="O237:O238"/>
    <mergeCell ref="P237:P238"/>
    <mergeCell ref="A239:I239"/>
    <mergeCell ref="A240:I240"/>
    <mergeCell ref="J240:P240"/>
    <mergeCell ref="A1:C1"/>
    <mergeCell ref="G2:J2"/>
    <mergeCell ref="K2:M2"/>
    <mergeCell ref="N2:O2"/>
    <mergeCell ref="A5:A6"/>
    <mergeCell ref="B5:B6"/>
    <mergeCell ref="C5:E5"/>
    <mergeCell ref="G5:H6"/>
    <mergeCell ref="I5:J6"/>
    <mergeCell ref="K5:M5"/>
    <mergeCell ref="N5:P5"/>
    <mergeCell ref="A7:A8"/>
    <mergeCell ref="B7:B8"/>
    <mergeCell ref="C7:C8"/>
    <mergeCell ref="D7:D8"/>
    <mergeCell ref="E7:E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9:A10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7:A18"/>
    <mergeCell ref="B17:B18"/>
    <mergeCell ref="C17:C18"/>
    <mergeCell ref="D17:D18"/>
    <mergeCell ref="E17:E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A19:A20"/>
    <mergeCell ref="B19:B20"/>
    <mergeCell ref="C19:C20"/>
    <mergeCell ref="D19:D20"/>
    <mergeCell ref="E19:E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P27:P28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A23:A24"/>
    <mergeCell ref="B23:B24"/>
    <mergeCell ref="C23:C24"/>
    <mergeCell ref="D23:D24"/>
    <mergeCell ref="E23:E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N31:N32"/>
    <mergeCell ref="O31:O32"/>
    <mergeCell ref="P31:P32"/>
    <mergeCell ref="A25:A26"/>
    <mergeCell ref="B25:B26"/>
    <mergeCell ref="C25:C26"/>
    <mergeCell ref="D25:D26"/>
    <mergeCell ref="E25:E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A27:A28"/>
    <mergeCell ref="B27:B28"/>
    <mergeCell ref="C27:C28"/>
    <mergeCell ref="D27:D28"/>
    <mergeCell ref="E27:E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L35:L36"/>
    <mergeCell ref="M35:M36"/>
    <mergeCell ref="N35:N36"/>
    <mergeCell ref="O35:O36"/>
    <mergeCell ref="P35:P36"/>
    <mergeCell ref="A29:A30"/>
    <mergeCell ref="B29:B30"/>
    <mergeCell ref="C29:C30"/>
    <mergeCell ref="D29:D30"/>
    <mergeCell ref="E29:E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A31:A32"/>
    <mergeCell ref="B31:B32"/>
    <mergeCell ref="C31:C32"/>
    <mergeCell ref="D31:D32"/>
    <mergeCell ref="E31:E32"/>
    <mergeCell ref="G31:G32"/>
    <mergeCell ref="H31:H32"/>
    <mergeCell ref="I31:I32"/>
    <mergeCell ref="J31:J32"/>
    <mergeCell ref="K31:K32"/>
    <mergeCell ref="L31:L32"/>
    <mergeCell ref="M31:M32"/>
    <mergeCell ref="J39:J40"/>
    <mergeCell ref="K39:K40"/>
    <mergeCell ref="L39:L40"/>
    <mergeCell ref="M39:M40"/>
    <mergeCell ref="N39:N40"/>
    <mergeCell ref="O39:O40"/>
    <mergeCell ref="P39:P40"/>
    <mergeCell ref="A33:A34"/>
    <mergeCell ref="B33:B34"/>
    <mergeCell ref="C33:C34"/>
    <mergeCell ref="D33:D34"/>
    <mergeCell ref="E33:E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A35:A36"/>
    <mergeCell ref="B35:B36"/>
    <mergeCell ref="C35:C36"/>
    <mergeCell ref="D35:D36"/>
    <mergeCell ref="E35:E36"/>
    <mergeCell ref="G35:G36"/>
    <mergeCell ref="H35:H36"/>
    <mergeCell ref="I35:I36"/>
    <mergeCell ref="J35:J36"/>
    <mergeCell ref="K35:K36"/>
    <mergeCell ref="O41:O42"/>
    <mergeCell ref="P41:P42"/>
    <mergeCell ref="A43:A44"/>
    <mergeCell ref="B43:B44"/>
    <mergeCell ref="C43:C44"/>
    <mergeCell ref="D43:D44"/>
    <mergeCell ref="E43:E44"/>
    <mergeCell ref="G43:G44"/>
    <mergeCell ref="H43:H44"/>
    <mergeCell ref="A37:A38"/>
    <mergeCell ref="B37:B38"/>
    <mergeCell ref="C37:C38"/>
    <mergeCell ref="D37:D38"/>
    <mergeCell ref="E37:E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39:A40"/>
    <mergeCell ref="B39:B40"/>
    <mergeCell ref="C39:C40"/>
    <mergeCell ref="D39:D40"/>
    <mergeCell ref="E39:E40"/>
    <mergeCell ref="G39:G40"/>
    <mergeCell ref="H39:H40"/>
    <mergeCell ref="I39:I40"/>
    <mergeCell ref="D45:D46"/>
    <mergeCell ref="E45:E46"/>
    <mergeCell ref="G45:G46"/>
    <mergeCell ref="M45:M46"/>
    <mergeCell ref="N45:N46"/>
    <mergeCell ref="A41:A42"/>
    <mergeCell ref="B41:B42"/>
    <mergeCell ref="C41:C42"/>
    <mergeCell ref="D41:D42"/>
    <mergeCell ref="E41:E42"/>
    <mergeCell ref="G41:G42"/>
    <mergeCell ref="H41:H42"/>
    <mergeCell ref="I41:I42"/>
    <mergeCell ref="J41:J42"/>
    <mergeCell ref="K41:K42"/>
    <mergeCell ref="L41:L42"/>
    <mergeCell ref="M41:M42"/>
    <mergeCell ref="N41:N42"/>
    <mergeCell ref="O45:O46"/>
    <mergeCell ref="O43:O44"/>
    <mergeCell ref="P43:P44"/>
    <mergeCell ref="M43:M44"/>
    <mergeCell ref="N43:N44"/>
    <mergeCell ref="P45:P46"/>
    <mergeCell ref="A47:I47"/>
    <mergeCell ref="A48:I48"/>
    <mergeCell ref="J48:P48"/>
    <mergeCell ref="A49:C49"/>
    <mergeCell ref="G50:J50"/>
    <mergeCell ref="K50:M50"/>
    <mergeCell ref="N50:O50"/>
    <mergeCell ref="A53:A54"/>
    <mergeCell ref="B53:B54"/>
    <mergeCell ref="C53:E53"/>
    <mergeCell ref="G53:H54"/>
    <mergeCell ref="I53:J54"/>
    <mergeCell ref="K53:M53"/>
    <mergeCell ref="N53:P53"/>
    <mergeCell ref="H45:H46"/>
    <mergeCell ref="I45:I46"/>
    <mergeCell ref="I43:I44"/>
    <mergeCell ref="J43:J44"/>
    <mergeCell ref="K43:K44"/>
    <mergeCell ref="L43:L44"/>
    <mergeCell ref="L45:L46"/>
    <mergeCell ref="J45:J46"/>
    <mergeCell ref="K45:K46"/>
    <mergeCell ref="A45:A46"/>
    <mergeCell ref="B45:B46"/>
    <mergeCell ref="C45:C46"/>
    <mergeCell ref="A55:A56"/>
    <mergeCell ref="B55:B56"/>
    <mergeCell ref="C55:C56"/>
    <mergeCell ref="D55:D56"/>
    <mergeCell ref="E55:E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A57:A58"/>
    <mergeCell ref="B57:B58"/>
    <mergeCell ref="C57:C58"/>
    <mergeCell ref="D57:D58"/>
    <mergeCell ref="E57:E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A59:A60"/>
    <mergeCell ref="B59:B60"/>
    <mergeCell ref="C59:C60"/>
    <mergeCell ref="D59:D60"/>
    <mergeCell ref="E59:E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61:A62"/>
    <mergeCell ref="B61:B62"/>
    <mergeCell ref="C61:C62"/>
    <mergeCell ref="D61:D62"/>
    <mergeCell ref="E61:E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A63:A64"/>
    <mergeCell ref="B63:B64"/>
    <mergeCell ref="C63:C64"/>
    <mergeCell ref="D63:D64"/>
    <mergeCell ref="E63:E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A65:A66"/>
    <mergeCell ref="B65:B66"/>
    <mergeCell ref="C65:C66"/>
    <mergeCell ref="D65:D66"/>
    <mergeCell ref="E65:E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A67:A68"/>
    <mergeCell ref="B67:B68"/>
    <mergeCell ref="C67:C68"/>
    <mergeCell ref="D67:D68"/>
    <mergeCell ref="E67:E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A69:A70"/>
    <mergeCell ref="B69:B70"/>
    <mergeCell ref="C69:C70"/>
    <mergeCell ref="D69:D70"/>
    <mergeCell ref="E69:E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A71:A72"/>
    <mergeCell ref="B71:B72"/>
    <mergeCell ref="C71:C72"/>
    <mergeCell ref="D71:D72"/>
    <mergeCell ref="E71:E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A73:A74"/>
    <mergeCell ref="B73:B74"/>
    <mergeCell ref="C73:C74"/>
    <mergeCell ref="D73:D74"/>
    <mergeCell ref="E73:E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A75:A76"/>
    <mergeCell ref="B75:B76"/>
    <mergeCell ref="C75:C76"/>
    <mergeCell ref="D75:D76"/>
    <mergeCell ref="E75:E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A77:A78"/>
    <mergeCell ref="B77:B78"/>
    <mergeCell ref="C77:C78"/>
    <mergeCell ref="D77:D78"/>
    <mergeCell ref="E77:E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A79:A80"/>
    <mergeCell ref="B79:B80"/>
    <mergeCell ref="C79:C80"/>
    <mergeCell ref="D79:D80"/>
    <mergeCell ref="E79:E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A81:A82"/>
    <mergeCell ref="B81:B82"/>
    <mergeCell ref="C81:C82"/>
    <mergeCell ref="D81:D82"/>
    <mergeCell ref="E81:E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A83:A84"/>
    <mergeCell ref="B83:B84"/>
    <mergeCell ref="C83:C84"/>
    <mergeCell ref="D83:D84"/>
    <mergeCell ref="E83:E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A85:A86"/>
    <mergeCell ref="B85:B86"/>
    <mergeCell ref="C85:C86"/>
    <mergeCell ref="D85:D86"/>
    <mergeCell ref="E85:E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M87:M88"/>
    <mergeCell ref="N87:N88"/>
    <mergeCell ref="O87:O88"/>
    <mergeCell ref="P87:P88"/>
    <mergeCell ref="A89:A90"/>
    <mergeCell ref="B89:B90"/>
    <mergeCell ref="C89:C90"/>
    <mergeCell ref="D89:D90"/>
    <mergeCell ref="E89:E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J91:J92"/>
    <mergeCell ref="K91:K92"/>
    <mergeCell ref="L91:L92"/>
    <mergeCell ref="L93:L94"/>
    <mergeCell ref="J93:J94"/>
    <mergeCell ref="K93:K94"/>
    <mergeCell ref="A93:A94"/>
    <mergeCell ref="B93:B94"/>
    <mergeCell ref="C93:C94"/>
    <mergeCell ref="D93:D94"/>
    <mergeCell ref="E93:E94"/>
    <mergeCell ref="G93:G94"/>
    <mergeCell ref="A87:A88"/>
    <mergeCell ref="B87:B88"/>
    <mergeCell ref="C87:C88"/>
    <mergeCell ref="D87:D88"/>
    <mergeCell ref="E87:E88"/>
    <mergeCell ref="G87:G88"/>
    <mergeCell ref="H87:H88"/>
    <mergeCell ref="I87:I88"/>
    <mergeCell ref="J87:J88"/>
    <mergeCell ref="K87:K88"/>
    <mergeCell ref="L87:L88"/>
    <mergeCell ref="M93:M94"/>
    <mergeCell ref="N93:N94"/>
    <mergeCell ref="O93:O94"/>
    <mergeCell ref="O91:O92"/>
    <mergeCell ref="P91:P92"/>
    <mergeCell ref="M91:M92"/>
    <mergeCell ref="N91:N92"/>
    <mergeCell ref="P93:P94"/>
    <mergeCell ref="A95:I95"/>
    <mergeCell ref="A96:I96"/>
    <mergeCell ref="J96:P96"/>
    <mergeCell ref="A97:C97"/>
    <mergeCell ref="G98:J98"/>
    <mergeCell ref="K98:M98"/>
    <mergeCell ref="N98:O98"/>
    <mergeCell ref="A101:A102"/>
    <mergeCell ref="B101:B102"/>
    <mergeCell ref="C101:E101"/>
    <mergeCell ref="G101:H102"/>
    <mergeCell ref="I101:J102"/>
    <mergeCell ref="K101:M101"/>
    <mergeCell ref="N101:P101"/>
    <mergeCell ref="A91:A92"/>
    <mergeCell ref="B91:B92"/>
    <mergeCell ref="C91:C92"/>
    <mergeCell ref="D91:D92"/>
    <mergeCell ref="E91:E92"/>
    <mergeCell ref="G91:G92"/>
    <mergeCell ref="H91:H92"/>
    <mergeCell ref="H93:H94"/>
    <mergeCell ref="I93:I94"/>
    <mergeCell ref="I91:I92"/>
    <mergeCell ref="A103:A104"/>
    <mergeCell ref="B103:B104"/>
    <mergeCell ref="C103:C104"/>
    <mergeCell ref="D103:D104"/>
    <mergeCell ref="E103:E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A105:A106"/>
    <mergeCell ref="B105:B106"/>
    <mergeCell ref="C105:C106"/>
    <mergeCell ref="D105:D106"/>
    <mergeCell ref="E105:E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A107:A108"/>
    <mergeCell ref="B107:B108"/>
    <mergeCell ref="C107:C108"/>
    <mergeCell ref="D107:D108"/>
    <mergeCell ref="E107:E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A109:A110"/>
    <mergeCell ref="B109:B110"/>
    <mergeCell ref="C109:C110"/>
    <mergeCell ref="D109:D110"/>
    <mergeCell ref="E109:E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P109:P110"/>
    <mergeCell ref="A111:A112"/>
    <mergeCell ref="B111:B112"/>
    <mergeCell ref="C111:C112"/>
    <mergeCell ref="D111:D112"/>
    <mergeCell ref="E111:E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A113:A114"/>
    <mergeCell ref="B113:B114"/>
    <mergeCell ref="C113:C114"/>
    <mergeCell ref="D113:D114"/>
    <mergeCell ref="E113:E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P113:P114"/>
    <mergeCell ref="A115:A116"/>
    <mergeCell ref="B115:B116"/>
    <mergeCell ref="C115:C116"/>
    <mergeCell ref="D115:D116"/>
    <mergeCell ref="E115:E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A117:A118"/>
    <mergeCell ref="B117:B118"/>
    <mergeCell ref="C117:C118"/>
    <mergeCell ref="D117:D118"/>
    <mergeCell ref="E117:E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O117:O118"/>
    <mergeCell ref="P117:P118"/>
    <mergeCell ref="A119:A120"/>
    <mergeCell ref="B119:B120"/>
    <mergeCell ref="C119:C120"/>
    <mergeCell ref="D119:D120"/>
    <mergeCell ref="E119:E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P119:P120"/>
    <mergeCell ref="A121:A122"/>
    <mergeCell ref="B121:B122"/>
    <mergeCell ref="C121:C122"/>
    <mergeCell ref="D121:D122"/>
    <mergeCell ref="E121:E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A123:A124"/>
    <mergeCell ref="B123:B124"/>
    <mergeCell ref="C123:C124"/>
    <mergeCell ref="D123:D124"/>
    <mergeCell ref="E123:E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A125:A126"/>
    <mergeCell ref="B125:B126"/>
    <mergeCell ref="C125:C126"/>
    <mergeCell ref="D125:D126"/>
    <mergeCell ref="E125:E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A127:A128"/>
    <mergeCell ref="B127:B128"/>
    <mergeCell ref="C127:C128"/>
    <mergeCell ref="D127:D128"/>
    <mergeCell ref="E127:E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A129:A130"/>
    <mergeCell ref="B129:B130"/>
    <mergeCell ref="C129:C130"/>
    <mergeCell ref="D129:D130"/>
    <mergeCell ref="E129:E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O129:O130"/>
    <mergeCell ref="P129:P130"/>
    <mergeCell ref="A131:A132"/>
    <mergeCell ref="B131:B132"/>
    <mergeCell ref="C131:C132"/>
    <mergeCell ref="D131:D132"/>
    <mergeCell ref="E131:E132"/>
    <mergeCell ref="G131:G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A133:A134"/>
    <mergeCell ref="B133:B134"/>
    <mergeCell ref="C133:C134"/>
    <mergeCell ref="D133:D134"/>
    <mergeCell ref="E133:E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M135:M136"/>
    <mergeCell ref="N135:N136"/>
    <mergeCell ref="O135:O136"/>
    <mergeCell ref="P135:P136"/>
    <mergeCell ref="A137:A138"/>
    <mergeCell ref="B137:B138"/>
    <mergeCell ref="C137:C138"/>
    <mergeCell ref="D137:D138"/>
    <mergeCell ref="E137:E138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J139:J140"/>
    <mergeCell ref="K139:K140"/>
    <mergeCell ref="L139:L140"/>
    <mergeCell ref="L141:L142"/>
    <mergeCell ref="J141:J142"/>
    <mergeCell ref="K141:K142"/>
    <mergeCell ref="A141:A142"/>
    <mergeCell ref="B141:B142"/>
    <mergeCell ref="C141:C142"/>
    <mergeCell ref="D141:D142"/>
    <mergeCell ref="E141:E142"/>
    <mergeCell ref="G141:G142"/>
    <mergeCell ref="A135:A136"/>
    <mergeCell ref="B135:B136"/>
    <mergeCell ref="C135:C136"/>
    <mergeCell ref="D135:D136"/>
    <mergeCell ref="E135:E136"/>
    <mergeCell ref="G135:G136"/>
    <mergeCell ref="H135:H136"/>
    <mergeCell ref="I135:I136"/>
    <mergeCell ref="J135:J136"/>
    <mergeCell ref="K135:K136"/>
    <mergeCell ref="L135:L136"/>
    <mergeCell ref="M141:M142"/>
    <mergeCell ref="N141:N142"/>
    <mergeCell ref="O141:O142"/>
    <mergeCell ref="O139:O140"/>
    <mergeCell ref="P139:P140"/>
    <mergeCell ref="M139:M140"/>
    <mergeCell ref="N139:N140"/>
    <mergeCell ref="P141:P142"/>
    <mergeCell ref="A143:I143"/>
    <mergeCell ref="A144:I144"/>
    <mergeCell ref="J144:P144"/>
    <mergeCell ref="A145:C145"/>
    <mergeCell ref="G146:J146"/>
    <mergeCell ref="K146:M146"/>
    <mergeCell ref="N146:O146"/>
    <mergeCell ref="A149:A150"/>
    <mergeCell ref="B149:B150"/>
    <mergeCell ref="C149:E149"/>
    <mergeCell ref="G149:H150"/>
    <mergeCell ref="I149:J150"/>
    <mergeCell ref="K149:M149"/>
    <mergeCell ref="N149:P149"/>
    <mergeCell ref="A139:A140"/>
    <mergeCell ref="B139:B140"/>
    <mergeCell ref="C139:C140"/>
    <mergeCell ref="D139:D140"/>
    <mergeCell ref="E139:E140"/>
    <mergeCell ref="G139:G140"/>
    <mergeCell ref="H139:H140"/>
    <mergeCell ref="H141:H142"/>
    <mergeCell ref="I141:I142"/>
    <mergeCell ref="I139:I140"/>
    <mergeCell ref="A151:A152"/>
    <mergeCell ref="B151:B152"/>
    <mergeCell ref="C151:C152"/>
    <mergeCell ref="D151:D152"/>
    <mergeCell ref="E151:E152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O151:O152"/>
    <mergeCell ref="P151:P152"/>
    <mergeCell ref="A153:A154"/>
    <mergeCell ref="B153:B154"/>
    <mergeCell ref="C153:C154"/>
    <mergeCell ref="D153:D154"/>
    <mergeCell ref="E153:E154"/>
    <mergeCell ref="G153:G154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P153:P154"/>
    <mergeCell ref="A155:A156"/>
    <mergeCell ref="B155:B156"/>
    <mergeCell ref="C155:C156"/>
    <mergeCell ref="D155:D156"/>
    <mergeCell ref="E155:E156"/>
    <mergeCell ref="G155:G156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P155:P156"/>
    <mergeCell ref="A157:A158"/>
    <mergeCell ref="B157:B158"/>
    <mergeCell ref="C157:C158"/>
    <mergeCell ref="D157:D158"/>
    <mergeCell ref="E157:E158"/>
    <mergeCell ref="G157:G15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P157:P158"/>
    <mergeCell ref="O165:O166"/>
    <mergeCell ref="P165:P166"/>
    <mergeCell ref="A159:A160"/>
    <mergeCell ref="B159:B160"/>
    <mergeCell ref="C159:C160"/>
    <mergeCell ref="D159:D160"/>
    <mergeCell ref="E159:E160"/>
    <mergeCell ref="G159:G160"/>
    <mergeCell ref="H159:H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A161:A162"/>
    <mergeCell ref="B161:B162"/>
    <mergeCell ref="C161:C162"/>
    <mergeCell ref="D161:D162"/>
    <mergeCell ref="E161:E162"/>
    <mergeCell ref="G161:G162"/>
    <mergeCell ref="H161:H162"/>
    <mergeCell ref="I161:I162"/>
    <mergeCell ref="J161:J162"/>
    <mergeCell ref="K161:K162"/>
    <mergeCell ref="L161:L162"/>
    <mergeCell ref="M161:M162"/>
    <mergeCell ref="N161:N162"/>
    <mergeCell ref="O161:O162"/>
    <mergeCell ref="P161:P162"/>
    <mergeCell ref="M169:M170"/>
    <mergeCell ref="N169:N170"/>
    <mergeCell ref="O169:O170"/>
    <mergeCell ref="P169:P170"/>
    <mergeCell ref="A163:A164"/>
    <mergeCell ref="B163:B164"/>
    <mergeCell ref="C163:C164"/>
    <mergeCell ref="D163:D164"/>
    <mergeCell ref="E163:E164"/>
    <mergeCell ref="G163:G164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P163:P164"/>
    <mergeCell ref="A165:A166"/>
    <mergeCell ref="B165:B166"/>
    <mergeCell ref="C165:C166"/>
    <mergeCell ref="D165:D166"/>
    <mergeCell ref="E165:E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K173:K174"/>
    <mergeCell ref="L173:L174"/>
    <mergeCell ref="M173:M174"/>
    <mergeCell ref="N173:N174"/>
    <mergeCell ref="O173:O174"/>
    <mergeCell ref="P173:P174"/>
    <mergeCell ref="A167:A168"/>
    <mergeCell ref="B167:B168"/>
    <mergeCell ref="C167:C168"/>
    <mergeCell ref="D167:D168"/>
    <mergeCell ref="E167:E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P167:P168"/>
    <mergeCell ref="A169:A170"/>
    <mergeCell ref="B169:B170"/>
    <mergeCell ref="C169:C170"/>
    <mergeCell ref="D169:D170"/>
    <mergeCell ref="E169:E170"/>
    <mergeCell ref="G169:G170"/>
    <mergeCell ref="H169:H170"/>
    <mergeCell ref="I169:I170"/>
    <mergeCell ref="J169:J170"/>
    <mergeCell ref="K169:K170"/>
    <mergeCell ref="L169:L170"/>
    <mergeCell ref="I177:I178"/>
    <mergeCell ref="J177:J178"/>
    <mergeCell ref="K177:K178"/>
    <mergeCell ref="L177:L178"/>
    <mergeCell ref="M177:M178"/>
    <mergeCell ref="N177:N178"/>
    <mergeCell ref="O177:O178"/>
    <mergeCell ref="P177:P178"/>
    <mergeCell ref="A171:A172"/>
    <mergeCell ref="B171:B172"/>
    <mergeCell ref="C171:C172"/>
    <mergeCell ref="D171:D172"/>
    <mergeCell ref="E171:E172"/>
    <mergeCell ref="G171:G172"/>
    <mergeCell ref="H171:H172"/>
    <mergeCell ref="I171:I172"/>
    <mergeCell ref="J171:J172"/>
    <mergeCell ref="K171:K172"/>
    <mergeCell ref="L171:L172"/>
    <mergeCell ref="M171:M172"/>
    <mergeCell ref="N171:N172"/>
    <mergeCell ref="O171:O172"/>
    <mergeCell ref="P171:P172"/>
    <mergeCell ref="A173:A174"/>
    <mergeCell ref="B173:B174"/>
    <mergeCell ref="C173:C174"/>
    <mergeCell ref="D173:D174"/>
    <mergeCell ref="E173:E174"/>
    <mergeCell ref="G173:G174"/>
    <mergeCell ref="H173:H174"/>
    <mergeCell ref="I173:I174"/>
    <mergeCell ref="J173:J174"/>
    <mergeCell ref="G181:G182"/>
    <mergeCell ref="H181:H182"/>
    <mergeCell ref="I181:I182"/>
    <mergeCell ref="J181:J182"/>
    <mergeCell ref="K181:K182"/>
    <mergeCell ref="L181:L182"/>
    <mergeCell ref="M181:M182"/>
    <mergeCell ref="N181:N182"/>
    <mergeCell ref="O181:O182"/>
    <mergeCell ref="P181:P182"/>
    <mergeCell ref="A175:A176"/>
    <mergeCell ref="B175:B176"/>
    <mergeCell ref="C175:C176"/>
    <mergeCell ref="D175:D176"/>
    <mergeCell ref="E175:E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P175:P176"/>
    <mergeCell ref="A177:A178"/>
    <mergeCell ref="B177:B178"/>
    <mergeCell ref="C177:C178"/>
    <mergeCell ref="D177:D178"/>
    <mergeCell ref="E177:E178"/>
    <mergeCell ref="G177:G178"/>
    <mergeCell ref="H177:H178"/>
    <mergeCell ref="M183:M184"/>
    <mergeCell ref="N183:N184"/>
    <mergeCell ref="O183:O184"/>
    <mergeCell ref="P183:P184"/>
    <mergeCell ref="L185:L186"/>
    <mergeCell ref="M185:M186"/>
    <mergeCell ref="A185:A186"/>
    <mergeCell ref="B185:B186"/>
    <mergeCell ref="C185:C186"/>
    <mergeCell ref="D185:D186"/>
    <mergeCell ref="E185:E186"/>
    <mergeCell ref="G185:G186"/>
    <mergeCell ref="A179:A180"/>
    <mergeCell ref="B179:B180"/>
    <mergeCell ref="C179:C180"/>
    <mergeCell ref="D179:D180"/>
    <mergeCell ref="E179:E180"/>
    <mergeCell ref="G179:G180"/>
    <mergeCell ref="H179:H180"/>
    <mergeCell ref="I179:I180"/>
    <mergeCell ref="J179:J180"/>
    <mergeCell ref="K179:K180"/>
    <mergeCell ref="L179:L180"/>
    <mergeCell ref="M179:M180"/>
    <mergeCell ref="N179:N180"/>
    <mergeCell ref="O179:O180"/>
    <mergeCell ref="P179:P180"/>
    <mergeCell ref="A181:A182"/>
    <mergeCell ref="B181:B182"/>
    <mergeCell ref="C181:C182"/>
    <mergeCell ref="D181:D182"/>
    <mergeCell ref="E181:E182"/>
    <mergeCell ref="B187:B188"/>
    <mergeCell ref="C187:C188"/>
    <mergeCell ref="D187:D188"/>
    <mergeCell ref="E187:E188"/>
    <mergeCell ref="H189:H190"/>
    <mergeCell ref="I189:I190"/>
    <mergeCell ref="I187:I188"/>
    <mergeCell ref="J187:J188"/>
    <mergeCell ref="K187:K188"/>
    <mergeCell ref="L187:L188"/>
    <mergeCell ref="A183:A184"/>
    <mergeCell ref="B183:B184"/>
    <mergeCell ref="C183:C184"/>
    <mergeCell ref="D183:D184"/>
    <mergeCell ref="E183:E184"/>
    <mergeCell ref="G183:G184"/>
    <mergeCell ref="H183:H184"/>
    <mergeCell ref="I183:I184"/>
    <mergeCell ref="J183:J184"/>
    <mergeCell ref="K183:K184"/>
    <mergeCell ref="L183:L184"/>
    <mergeCell ref="A192:I192"/>
    <mergeCell ref="J192:P192"/>
    <mergeCell ref="J189:J190"/>
    <mergeCell ref="K189:K190"/>
    <mergeCell ref="L189:L190"/>
    <mergeCell ref="M189:M190"/>
    <mergeCell ref="N189:N190"/>
    <mergeCell ref="O189:O190"/>
    <mergeCell ref="A189:A190"/>
    <mergeCell ref="B189:B190"/>
    <mergeCell ref="C2:F2"/>
    <mergeCell ref="C3:F3"/>
    <mergeCell ref="P189:P190"/>
    <mergeCell ref="A191:I191"/>
    <mergeCell ref="O187:O188"/>
    <mergeCell ref="P187:P188"/>
    <mergeCell ref="C189:C190"/>
    <mergeCell ref="D189:D190"/>
    <mergeCell ref="E189:E190"/>
    <mergeCell ref="G189:G190"/>
    <mergeCell ref="G187:G188"/>
    <mergeCell ref="H187:H188"/>
    <mergeCell ref="H185:H186"/>
    <mergeCell ref="I185:I186"/>
    <mergeCell ref="J185:J186"/>
    <mergeCell ref="K185:K186"/>
    <mergeCell ref="M187:M188"/>
    <mergeCell ref="N187:N188"/>
    <mergeCell ref="N185:N186"/>
    <mergeCell ref="O185:O186"/>
    <mergeCell ref="P185:P186"/>
    <mergeCell ref="A187:A188"/>
  </mergeCells>
  <phoneticPr fontId="2"/>
  <conditionalFormatting sqref="A7:P46">
    <cfRule type="cellIs" dxfId="4" priority="7" stopIfTrue="1" operator="equal">
      <formula>0</formula>
    </cfRule>
  </conditionalFormatting>
  <conditionalFormatting sqref="A55:P94">
    <cfRule type="cellIs" dxfId="3" priority="4" stopIfTrue="1" operator="equal">
      <formula>0</formula>
    </cfRule>
  </conditionalFormatting>
  <conditionalFormatting sqref="A103:P142">
    <cfRule type="cellIs" dxfId="2" priority="3" stopIfTrue="1" operator="equal">
      <formula>0</formula>
    </cfRule>
  </conditionalFormatting>
  <conditionalFormatting sqref="B151:P190">
    <cfRule type="cellIs" dxfId="1" priority="2" stopIfTrue="1" operator="equal">
      <formula>0</formula>
    </cfRule>
  </conditionalFormatting>
  <conditionalFormatting sqref="B199:P238">
    <cfRule type="cellIs" dxfId="0" priority="1" stopIfTrue="1" operator="equal">
      <formula>0</formula>
    </cfRule>
  </conditionalFormatting>
  <dataValidations count="7">
    <dataValidation type="list" allowBlank="1" showInputMessage="1" showErrorMessage="1" sqref="K194 K146 K98 K50" xr:uid="{00000000-0002-0000-0100-000000000000}">
      <formula1>"高等学校,高等専門学校"</formula1>
    </dataValidation>
    <dataValidation type="list" errorStyle="warning" allowBlank="1" showInputMessage="1" showErrorMessage="1" errorTitle="入力禁止" sqref="J55:J95 J7:J47 J199:J239 J151:J191 J103:J143" xr:uid="{00000000-0002-0000-0100-000001000000}">
      <formula1>"都,道,府,県"</formula1>
    </dataValidation>
    <dataValidation type="list" allowBlank="1" showInputMessage="1" showErrorMessage="1" sqref="L47 O191 L95 L143 L191 O95 L239 O239 O143 D151:D190 D199:D238 O47" xr:uid="{00000000-0002-0000-0100-000002000000}">
      <formula1>"1,2,3,4,5,6,7,8,9,10,11,12"</formula1>
    </dataValidation>
    <dataValidation type="list" allowBlank="1" showInputMessage="1" showErrorMessage="1" sqref="N95 N143 N47 N191 N239" xr:uid="{00000000-0002-0000-0100-000003000000}">
      <formula1>"'05,'06,'07,'08,'09"</formula1>
    </dataValidation>
    <dataValidation type="list" allowBlank="1" showInputMessage="1" showErrorMessage="1" sqref="K95 K143 K47 K191 K239" xr:uid="{00000000-0002-0000-0100-000004000000}">
      <formula1>"'07,'08,'09"</formula1>
    </dataValidation>
    <dataValidation type="list" allowBlank="1" showInputMessage="1" showErrorMessage="1" sqref="C199:C238 C151:C190" xr:uid="{00000000-0002-0000-0100-000005000000}">
      <formula1>"1997,1998,1999,2000,2001,2002"</formula1>
    </dataValidation>
    <dataValidation type="list" allowBlank="1" showInputMessage="1" showErrorMessage="1" sqref="K199:K238 K151:K190" xr:uid="{00000000-0002-0000-0100-000006000000}">
      <formula1>"16,17"</formula1>
    </dataValidation>
  </dataValidations>
  <pageMargins left="0.98425196850393704" right="0.19685039370078741" top="0.19685039370078741" bottom="0.19685039370078741" header="0.19685039370078741" footer="0.19685039370078741"/>
  <pageSetup paperSize="9" scale="99" orientation="portrait" r:id="rId1"/>
  <headerFooter>
    <oddFooter>&amp;L&amp;"ＭＳ 明朝,標準"&amp;9　　　</oddFooter>
  </headerFooter>
  <rowBreaks count="4" manualBreakCount="4">
    <brk id="48" max="16383" man="1"/>
    <brk id="96" max="16383" man="1"/>
    <brk id="144" max="16383" man="1"/>
    <brk id="19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6"/>
  <sheetViews>
    <sheetView tabSelected="1" zoomScale="70" zoomScaleNormal="70" workbookViewId="0">
      <selection activeCell="K11" sqref="K11"/>
    </sheetView>
  </sheetViews>
  <sheetFormatPr defaultColWidth="9" defaultRowHeight="13" x14ac:dyDescent="0.2"/>
  <cols>
    <col min="1" max="1" width="8.81640625" style="12" customWidth="1"/>
    <col min="2" max="5" width="6.81640625" style="12" customWidth="1"/>
    <col min="6" max="7" width="25.81640625" style="12" customWidth="1"/>
    <col min="8" max="8" width="15.81640625" style="12" customWidth="1"/>
    <col min="9" max="9" width="4.6328125" style="12" customWidth="1"/>
    <col min="10" max="10" width="12.1796875" style="12" bestFit="1" customWidth="1"/>
    <col min="11" max="16" width="3.81640625" style="12" customWidth="1"/>
    <col min="17" max="16384" width="9" style="12"/>
  </cols>
  <sheetData>
    <row r="1" spans="1:26" ht="26" customHeight="1" x14ac:dyDescent="0.2">
      <c r="A1" s="107" t="s">
        <v>43</v>
      </c>
      <c r="B1" s="107"/>
      <c r="C1" s="108"/>
      <c r="D1" s="109"/>
      <c r="E1" s="109"/>
      <c r="F1" s="13" t="s">
        <v>15</v>
      </c>
    </row>
    <row r="4" spans="1:26" x14ac:dyDescent="0.2">
      <c r="A4" s="56" t="s">
        <v>0</v>
      </c>
      <c r="B4" s="56" t="s">
        <v>1</v>
      </c>
      <c r="C4" s="56" t="s">
        <v>2</v>
      </c>
      <c r="D4" s="56"/>
      <c r="E4" s="56"/>
      <c r="F4" s="111" t="s">
        <v>16</v>
      </c>
      <c r="G4" s="112" t="s">
        <v>17</v>
      </c>
      <c r="H4" s="56" t="s">
        <v>9</v>
      </c>
      <c r="I4" s="56"/>
      <c r="J4" s="110" t="s">
        <v>11</v>
      </c>
      <c r="K4" s="56" t="s">
        <v>5</v>
      </c>
      <c r="L4" s="56"/>
      <c r="M4" s="56"/>
      <c r="N4" s="56" t="s">
        <v>6</v>
      </c>
      <c r="O4" s="56"/>
      <c r="P4" s="56"/>
    </row>
    <row r="5" spans="1:26" x14ac:dyDescent="0.2">
      <c r="A5" s="56"/>
      <c r="B5" s="56"/>
      <c r="C5" s="3" t="s">
        <v>3</v>
      </c>
      <c r="D5" s="3" t="s">
        <v>4</v>
      </c>
      <c r="E5" s="3" t="s">
        <v>8</v>
      </c>
      <c r="F5" s="111"/>
      <c r="G5" s="112"/>
      <c r="H5" s="56"/>
      <c r="I5" s="56"/>
      <c r="J5" s="110"/>
      <c r="K5" s="3" t="s">
        <v>3</v>
      </c>
      <c r="L5" s="3" t="s">
        <v>7</v>
      </c>
      <c r="M5" s="3" t="s">
        <v>8</v>
      </c>
      <c r="N5" s="3" t="s">
        <v>3</v>
      </c>
      <c r="O5" s="3" t="s">
        <v>4</v>
      </c>
      <c r="P5" s="3" t="s">
        <v>8</v>
      </c>
      <c r="R5" s="113" t="s">
        <v>23</v>
      </c>
      <c r="S5" s="113"/>
      <c r="T5" s="113"/>
      <c r="U5" s="113"/>
      <c r="V5" s="113"/>
      <c r="W5" s="113"/>
      <c r="X5" s="113"/>
      <c r="Y5" s="113"/>
      <c r="Z5" s="113"/>
    </row>
    <row r="6" spans="1:26" x14ac:dyDescent="0.2">
      <c r="A6" s="14" t="s">
        <v>30</v>
      </c>
      <c r="B6" s="14">
        <v>4</v>
      </c>
      <c r="C6" s="14">
        <v>2001</v>
      </c>
      <c r="D6" s="14">
        <v>4</v>
      </c>
      <c r="E6" s="14">
        <v>2</v>
      </c>
      <c r="F6" s="14" t="s">
        <v>31</v>
      </c>
      <c r="G6" s="14" t="s">
        <v>32</v>
      </c>
      <c r="H6" s="14" t="s">
        <v>33</v>
      </c>
      <c r="I6" s="14" t="s">
        <v>10</v>
      </c>
      <c r="J6" s="14"/>
      <c r="K6" s="14">
        <v>20</v>
      </c>
      <c r="L6" s="14">
        <v>4</v>
      </c>
      <c r="M6" s="14">
        <v>7</v>
      </c>
      <c r="N6" s="14">
        <v>20</v>
      </c>
      <c r="O6" s="14">
        <v>5</v>
      </c>
      <c r="P6" s="14">
        <v>10</v>
      </c>
      <c r="R6" s="27" t="s">
        <v>18</v>
      </c>
      <c r="S6" s="27"/>
      <c r="T6" s="27"/>
      <c r="U6" s="27"/>
      <c r="V6" s="27"/>
      <c r="W6" s="27"/>
      <c r="X6" s="27"/>
      <c r="Y6" s="27"/>
      <c r="Z6" s="27"/>
    </row>
    <row r="7" spans="1:26" x14ac:dyDescent="0.2">
      <c r="A7" s="14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6" x14ac:dyDescent="0.2">
      <c r="A8" s="14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26" x14ac:dyDescent="0.2">
      <c r="A9" s="14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26" x14ac:dyDescent="0.2">
      <c r="A10" s="14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6" x14ac:dyDescent="0.2">
      <c r="A11" s="14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6" x14ac:dyDescent="0.2">
      <c r="A12" s="14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26" x14ac:dyDescent="0.2">
      <c r="A13" s="14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6" x14ac:dyDescent="0.2">
      <c r="A14" s="14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26" x14ac:dyDescent="0.2">
      <c r="A15" s="14">
        <v>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6" x14ac:dyDescent="0.2">
      <c r="A16" s="14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">
      <c r="A17" s="14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x14ac:dyDescent="0.2">
      <c r="A18" s="14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">
      <c r="A19" s="14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x14ac:dyDescent="0.2">
      <c r="A20" s="14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">
      <c r="A21" s="14">
        <v>15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">
      <c r="A22" s="14">
        <v>16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">
      <c r="A23" s="14">
        <v>17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">
      <c r="A24" s="14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">
      <c r="A25" s="14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">
      <c r="A26" s="14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">
      <c r="A27" s="14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2">
      <c r="A28" s="14">
        <v>22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x14ac:dyDescent="0.2">
      <c r="A29" s="14">
        <v>23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2">
      <c r="A30" s="14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2">
      <c r="A31" s="14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14">
        <v>26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14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x14ac:dyDescent="0.2">
      <c r="A34" s="14">
        <v>28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">
      <c r="A35" s="14">
        <v>29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2">
      <c r="A36" s="14">
        <v>30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x14ac:dyDescent="0.2">
      <c r="A37" s="14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">
      <c r="A38" s="14">
        <v>32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">
      <c r="A39" s="14">
        <v>33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">
      <c r="A40" s="14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">
      <c r="A41" s="14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x14ac:dyDescent="0.2">
      <c r="A42" s="14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x14ac:dyDescent="0.2">
      <c r="A43" s="14">
        <v>37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">
      <c r="A44" s="14">
        <v>38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">
      <c r="A45" s="14">
        <v>39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2">
      <c r="A46" s="14">
        <v>40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4">
        <v>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">
      <c r="A48" s="14">
        <v>42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14">
        <v>43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14">
        <v>44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>
        <v>45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4">
        <v>46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14">
        <v>47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14">
        <v>49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">
      <c r="A56" s="14">
        <v>50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2">
      <c r="A57" s="14">
        <v>51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2">
      <c r="A58" s="14">
        <v>52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2">
      <c r="A59" s="14">
        <v>53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14">
        <v>54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14">
        <v>55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">
      <c r="A62" s="14">
        <v>56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">
      <c r="A63" s="14">
        <v>57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x14ac:dyDescent="0.2">
      <c r="A64" s="14">
        <v>58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2">
      <c r="A65" s="14">
        <v>59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s="14">
        <v>60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s="14">
        <v>61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2">
      <c r="A68" s="14">
        <v>62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">
      <c r="A69" s="14">
        <v>63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2">
      <c r="A70" s="14">
        <v>64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x14ac:dyDescent="0.2">
      <c r="A71" s="14">
        <v>65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x14ac:dyDescent="0.2">
      <c r="A72" s="14">
        <v>66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x14ac:dyDescent="0.2">
      <c r="A73" s="14">
        <v>67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x14ac:dyDescent="0.2">
      <c r="A74" s="14">
        <v>68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x14ac:dyDescent="0.2">
      <c r="A75" s="14">
        <v>69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x14ac:dyDescent="0.2">
      <c r="A76" s="14">
        <v>70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x14ac:dyDescent="0.2">
      <c r="A77" s="14">
        <v>71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x14ac:dyDescent="0.2">
      <c r="A78" s="14">
        <v>72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x14ac:dyDescent="0.2">
      <c r="A79" s="14">
        <v>73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x14ac:dyDescent="0.2">
      <c r="A80" s="14">
        <v>74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x14ac:dyDescent="0.2">
      <c r="A81" s="14">
        <v>75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x14ac:dyDescent="0.2">
      <c r="A82" s="14">
        <v>76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x14ac:dyDescent="0.2">
      <c r="A83" s="14">
        <v>77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x14ac:dyDescent="0.2">
      <c r="A84" s="14">
        <v>78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x14ac:dyDescent="0.2">
      <c r="A85" s="14">
        <v>79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x14ac:dyDescent="0.2">
      <c r="A86" s="14">
        <v>80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x14ac:dyDescent="0.2">
      <c r="A87" s="14">
        <v>81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x14ac:dyDescent="0.2">
      <c r="A88" s="14">
        <v>82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x14ac:dyDescent="0.2">
      <c r="A89" s="14">
        <v>83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2">
      <c r="A90" s="14">
        <v>84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">
      <c r="A91" s="14">
        <v>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x14ac:dyDescent="0.2">
      <c r="A92" s="14">
        <v>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x14ac:dyDescent="0.2">
      <c r="A93" s="14">
        <v>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x14ac:dyDescent="0.2">
      <c r="A94" s="14">
        <v>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x14ac:dyDescent="0.2">
      <c r="A95" s="14">
        <v>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">
      <c r="A96" s="14">
        <v>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x14ac:dyDescent="0.2">
      <c r="A97" s="14">
        <v>91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x14ac:dyDescent="0.2">
      <c r="A98" s="14">
        <v>92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x14ac:dyDescent="0.2">
      <c r="A99" s="14">
        <v>93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4">
        <v>94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14">
        <v>95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">
      <c r="A102" s="14">
        <v>96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">
      <c r="A103" s="14">
        <v>97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">
      <c r="A104" s="14">
        <v>98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14">
        <v>99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14">
        <v>100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</sheetData>
  <mergeCells count="13">
    <mergeCell ref="R5:Z5"/>
    <mergeCell ref="R6:Z6"/>
    <mergeCell ref="H4:I5"/>
    <mergeCell ref="K4:M4"/>
    <mergeCell ref="N4:P4"/>
    <mergeCell ref="A1:B1"/>
    <mergeCell ref="C1:E1"/>
    <mergeCell ref="J4:J5"/>
    <mergeCell ref="A4:A5"/>
    <mergeCell ref="B4:B5"/>
    <mergeCell ref="C4:E4"/>
    <mergeCell ref="F4:F5"/>
    <mergeCell ref="G4:G5"/>
  </mergeCells>
  <phoneticPr fontId="2"/>
  <dataValidations count="1">
    <dataValidation type="list" allowBlank="1" showInputMessage="1" showErrorMessage="1" sqref="F1" xr:uid="{00000000-0002-0000-0200-000000000000}">
      <formula1>"高等学校,高等専門学校"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入学者登録簿(記入例)</vt:lpstr>
      <vt:lpstr>入学者登録簿</vt:lpstr>
      <vt:lpstr>入力シート</vt:lpstr>
      <vt:lpstr>入学者登録簿!Print_Area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理事長</dc:creator>
  <cp:lastModifiedBy>高野連情報部 沖縄県</cp:lastModifiedBy>
  <cp:lastPrinted>2022-04-08T23:12:23Z</cp:lastPrinted>
  <dcterms:created xsi:type="dcterms:W3CDTF">2007-03-12T01:30:04Z</dcterms:created>
  <dcterms:modified xsi:type="dcterms:W3CDTF">2025-04-03T03:22:19Z</dcterms:modified>
</cp:coreProperties>
</file>